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420" tabRatio="935" activeTab="9"/>
  </bookViews>
  <sheets>
    <sheet name="класс 50" sheetId="1" r:id="rId1"/>
    <sheet name="класс 65" sheetId="2" r:id="rId2"/>
    <sheet name="класс 85" sheetId="3" r:id="rId3"/>
    <sheet name="класс 125" sheetId="4" r:id="rId4"/>
    <sheet name="класс Open" sheetId="5" r:id="rId5"/>
    <sheet name="класс хобби" sheetId="6" r:id="rId6"/>
    <sheet name="класс коляски" sheetId="7" r:id="rId7"/>
    <sheet name="класс квадро" sheetId="8" r:id="rId8"/>
    <sheet name="класс Национал" sheetId="9" r:id="rId9"/>
    <sheet name="команда" sheetId="10" r:id="rId10"/>
  </sheets>
  <definedNames>
    <definedName name="_xlnm.Print_Titles" localSheetId="3">'класс 125'!$7:$8</definedName>
    <definedName name="_xlnm.Print_Titles" localSheetId="0">'класс 50'!$7:$8</definedName>
    <definedName name="_xlnm.Print_Titles" localSheetId="1">'класс 65'!$7:$8</definedName>
    <definedName name="_xlnm.Print_Titles" localSheetId="2">'класс 85'!$7:$8</definedName>
    <definedName name="_xlnm.Print_Titles" localSheetId="4">'класс Open'!$7:$8</definedName>
    <definedName name="_xlnm.Print_Titles" localSheetId="7">'класс квадро'!$7:$8</definedName>
    <definedName name="_xlnm.Print_Titles" localSheetId="6">'класс коляски'!$7:$8</definedName>
    <definedName name="_xlnm.Print_Titles" localSheetId="8">'класс Национал'!$7:$8</definedName>
    <definedName name="_xlnm.Print_Titles" localSheetId="5">'класс хобби'!$7:$8</definedName>
    <definedName name="_xlnm.Print_Area" localSheetId="3">'класс 125'!$A$1:$K$23</definedName>
    <definedName name="_xlnm.Print_Area" localSheetId="0">'класс 50'!$A$1:$I$21</definedName>
    <definedName name="_xlnm.Print_Area" localSheetId="1">'класс 65'!$A$1:$I$21</definedName>
    <definedName name="_xlnm.Print_Area" localSheetId="2">'класс 85'!$A$1:$I$17</definedName>
    <definedName name="_xlnm.Print_Area" localSheetId="4">'класс Open'!$A$1:$K$25</definedName>
    <definedName name="_xlnm.Print_Area" localSheetId="7">'класс квадро'!$A$1:$I$20</definedName>
    <definedName name="_xlnm.Print_Area" localSheetId="6">'класс коляски'!$A$1:$K$30</definedName>
    <definedName name="_xlnm.Print_Area" localSheetId="8">'класс Национал'!$A$1:$K$23</definedName>
    <definedName name="_xlnm.Print_Area" localSheetId="5">'класс хобби'!$A$1:$K$36</definedName>
    <definedName name="_xlnm.Print_Area" localSheetId="9">'команда'!$A$1:$G$51</definedName>
  </definedNames>
  <calcPr fullCalcOnLoad="1"/>
</workbook>
</file>

<file path=xl/sharedStrings.xml><?xml version="1.0" encoding="utf-8"?>
<sst xmlns="http://schemas.openxmlformats.org/spreadsheetml/2006/main" count="653" uniqueCount="186">
  <si>
    <t>Протокол соревнований</t>
  </si>
  <si>
    <t>№</t>
  </si>
  <si>
    <t>Ф.И.О.</t>
  </si>
  <si>
    <t>Очки</t>
  </si>
  <si>
    <t>Место</t>
  </si>
  <si>
    <t>I</t>
  </si>
  <si>
    <t>III</t>
  </si>
  <si>
    <t>II</t>
  </si>
  <si>
    <t>Главный судья соревнований</t>
  </si>
  <si>
    <t>О.В. Макогон</t>
  </si>
  <si>
    <t>Главный секретарь соревнований</t>
  </si>
  <si>
    <t>А.В. Макогон</t>
  </si>
  <si>
    <t>класс 50 см3</t>
  </si>
  <si>
    <t>Стартовый номер</t>
  </si>
  <si>
    <t>1 заезд</t>
  </si>
  <si>
    <t>очки</t>
  </si>
  <si>
    <t>2 заезд</t>
  </si>
  <si>
    <t>город</t>
  </si>
  <si>
    <t>Кадоркин Кирилл</t>
  </si>
  <si>
    <t>класс 65 см3</t>
  </si>
  <si>
    <t>Быховец Антон</t>
  </si>
  <si>
    <t>класс 85 см3</t>
  </si>
  <si>
    <t>Журко Алексей</t>
  </si>
  <si>
    <t>класс 125 см3</t>
  </si>
  <si>
    <t>Бычков Павел</t>
  </si>
  <si>
    <t>класс до 500 см3</t>
  </si>
  <si>
    <t>класс Хобби</t>
  </si>
  <si>
    <t>Быховец Дмитрий</t>
  </si>
  <si>
    <t>класс мотоциклы с колясками</t>
  </si>
  <si>
    <t>Дегтярев Сергей</t>
  </si>
  <si>
    <t>Сиднев Олег</t>
  </si>
  <si>
    <t>Таранов Леонид</t>
  </si>
  <si>
    <t>Хомченко Евгений</t>
  </si>
  <si>
    <t>Ермакович Никита</t>
  </si>
  <si>
    <t>Команда</t>
  </si>
  <si>
    <t>Мошок Владислав</t>
  </si>
  <si>
    <t>Макогон Григорий</t>
  </si>
  <si>
    <t>Московская РОС ДОСААФ</t>
  </si>
  <si>
    <t>Кислицин Александр</t>
  </si>
  <si>
    <t>Ханцевич Александр</t>
  </si>
  <si>
    <t>Василевский Виктор</t>
  </si>
  <si>
    <t>Осипович Игорь</t>
  </si>
  <si>
    <t>Авсюкевич Александр</t>
  </si>
  <si>
    <t>Осипович Сергей</t>
  </si>
  <si>
    <t>класс квадроциклы</t>
  </si>
  <si>
    <t>Лактионов Юрий</t>
  </si>
  <si>
    <t>Разряд</t>
  </si>
  <si>
    <t>б/р</t>
  </si>
  <si>
    <t>СДЮСТШ, Минск</t>
  </si>
  <si>
    <t>ДОСААФ, Гродно</t>
  </si>
  <si>
    <t>СДЮСТШ, Несвиж</t>
  </si>
  <si>
    <t>Махнов Олег</t>
  </si>
  <si>
    <t>Коваленок Денис</t>
  </si>
  <si>
    <t>МГДДиМ, Минск</t>
  </si>
  <si>
    <t>Ушак Вадим</t>
  </si>
  <si>
    <t>Мандрик Артем</t>
  </si>
  <si>
    <t>Строганов Арсений</t>
  </si>
  <si>
    <t>Махнов Виталий</t>
  </si>
  <si>
    <t>Кашкан Ефим</t>
  </si>
  <si>
    <t>КМС</t>
  </si>
  <si>
    <t>Халецкий Владислав</t>
  </si>
  <si>
    <t>МС</t>
  </si>
  <si>
    <t>Степанчук Александр</t>
  </si>
  <si>
    <t>Комяк Сергей</t>
  </si>
  <si>
    <t>Барановичи</t>
  </si>
  <si>
    <t>Чергинец Иван</t>
  </si>
  <si>
    <t>Ермакович Владимир</t>
  </si>
  <si>
    <t>Горлукович Егор</t>
  </si>
  <si>
    <t>Ошмяны</t>
  </si>
  <si>
    <t>Мандрик Григорий</t>
  </si>
  <si>
    <t>Молодеченская РОС ДОСААФ</t>
  </si>
  <si>
    <t>Гродно</t>
  </si>
  <si>
    <t>Пономарев Сергей</t>
  </si>
  <si>
    <t>Витебская ООС ДОСААФ</t>
  </si>
  <si>
    <t>Коваль Юрий</t>
  </si>
  <si>
    <t>Капельян Александр</t>
  </si>
  <si>
    <t>Дмитрович Александр</t>
  </si>
  <si>
    <t>Бабич Виталий</t>
  </si>
  <si>
    <t>Полюхович Виталий</t>
  </si>
  <si>
    <t>ДОСААФ, Лида</t>
  </si>
  <si>
    <t>Житинец Сергей</t>
  </si>
  <si>
    <t>Фридлендер Яков</t>
  </si>
  <si>
    <t>Коваленок Алина</t>
  </si>
  <si>
    <t>4</t>
  </si>
  <si>
    <t>н/с</t>
  </si>
  <si>
    <t>н/ф</t>
  </si>
  <si>
    <t>5</t>
  </si>
  <si>
    <t>Повидайко Вадим</t>
  </si>
  <si>
    <t>Кунцевич Артем</t>
  </si>
  <si>
    <t>Протокол</t>
  </si>
  <si>
    <t>50 см3</t>
  </si>
  <si>
    <t>СДЮСТШ г.Минск</t>
  </si>
  <si>
    <t>65 см3</t>
  </si>
  <si>
    <t>85 см3</t>
  </si>
  <si>
    <t>Поздняков Антон</t>
  </si>
  <si>
    <t>125 см3</t>
  </si>
  <si>
    <t>Кислицин Олег</t>
  </si>
  <si>
    <t>открытых лично-командных чемпионата и первенства Минской области по мотокроссу,</t>
  </si>
  <si>
    <t xml:space="preserve"> посвященных памяти Героя Советского Союза Н.Гастело</t>
  </si>
  <si>
    <t>Сапежинский Назар</t>
  </si>
  <si>
    <t>Муравейко Артем</t>
  </si>
  <si>
    <t>Мисюкевич Иван</t>
  </si>
  <si>
    <t>Мицкевич Виктор</t>
  </si>
  <si>
    <t>Лапин Александр</t>
  </si>
  <si>
    <t>на призы Героя Советского Союза Н.Гастело</t>
  </si>
  <si>
    <t>РОС ДОСААФ Московского р-на г.Минска</t>
  </si>
  <si>
    <t>квадро</t>
  </si>
  <si>
    <t>29 июня 2013 года, г.Молодечно</t>
  </si>
  <si>
    <t>Сазановец Артем</t>
  </si>
  <si>
    <t>Чибисов Денис</t>
  </si>
  <si>
    <t>Мошок Алексей</t>
  </si>
  <si>
    <t>Ялон Илья</t>
  </si>
  <si>
    <t>Пашкевич Анатолий</t>
  </si>
  <si>
    <t>Дьяков Алексей</t>
  </si>
  <si>
    <t>Жук Сергей</t>
  </si>
  <si>
    <t>Петрусевич Виталий</t>
  </si>
  <si>
    <t>Бурый Николай</t>
  </si>
  <si>
    <t>Куис Николай</t>
  </si>
  <si>
    <t>Ярошук Виктор</t>
  </si>
  <si>
    <t>Бурый Олег</t>
  </si>
  <si>
    <t>Русак Илья</t>
  </si>
  <si>
    <t>Национал</t>
  </si>
  <si>
    <t>Пономарев Тимофей</t>
  </si>
  <si>
    <t>Смоленск, Россия</t>
  </si>
  <si>
    <t>Волковыск</t>
  </si>
  <si>
    <t>Минск</t>
  </si>
  <si>
    <t>Антипкина Камила</t>
  </si>
  <si>
    <t>Лида</t>
  </si>
  <si>
    <t>Мото-Мото, Минск</t>
  </si>
  <si>
    <t>ДОСААФ, Могилев</t>
  </si>
  <si>
    <t>Орша</t>
  </si>
  <si>
    <t>Витебск</t>
  </si>
  <si>
    <t>Штирхун Виктор</t>
  </si>
  <si>
    <t>Суша Александр</t>
  </si>
  <si>
    <t>Климашевич Антон</t>
  </si>
  <si>
    <t>Ермакович Виталий</t>
  </si>
  <si>
    <t>Несвиж</t>
  </si>
  <si>
    <t>Куропацкий Павел</t>
  </si>
  <si>
    <t>Борташевич Дмитрий</t>
  </si>
  <si>
    <t>Молодечно</t>
  </si>
  <si>
    <t>Сапач Александр</t>
  </si>
  <si>
    <t>Турец-Бояры</t>
  </si>
  <si>
    <t>Штенге Даниил</t>
  </si>
  <si>
    <t>Псковская обл.</t>
  </si>
  <si>
    <t>Воронович Юрий</t>
  </si>
  <si>
    <t>Бакуревич Владимир</t>
  </si>
  <si>
    <t>Куц Андрей</t>
  </si>
  <si>
    <t>Таранчук Василий</t>
  </si>
  <si>
    <t>Арцукевич Анатолий</t>
  </si>
  <si>
    <t>Сергейко Игорь</t>
  </si>
  <si>
    <t>Лагун Сергей</t>
  </si>
  <si>
    <t>Рачка Анждей</t>
  </si>
  <si>
    <t>Рачка Витаутас</t>
  </si>
  <si>
    <t>Вильнюс, Литва</t>
  </si>
  <si>
    <t>Кевро Андрей</t>
  </si>
  <si>
    <t>Лотыш Виталий</t>
  </si>
  <si>
    <t>Коростик Виталий</t>
  </si>
  <si>
    <t>Кунько Александр</t>
  </si>
  <si>
    <t>МОО "СТК "Вираж", Кобрин</t>
  </si>
  <si>
    <t>Суша Никита</t>
  </si>
  <si>
    <t>-</t>
  </si>
  <si>
    <t>Мото-Мото</t>
  </si>
  <si>
    <t>Даньков Владимир</t>
  </si>
  <si>
    <t>Кордель Виталий</t>
  </si>
  <si>
    <t>Мотовело</t>
  </si>
  <si>
    <t>Махнов Владислав</t>
  </si>
  <si>
    <t>Занкевич Тарас</t>
  </si>
  <si>
    <t>ДОСААФ, Молодечно</t>
  </si>
  <si>
    <t>Пинск</t>
  </si>
  <si>
    <t>Тылецкий Евгений</t>
  </si>
  <si>
    <t>МСМК</t>
  </si>
  <si>
    <t>Резанков Игорь</t>
  </si>
  <si>
    <t>класс Национал</t>
  </si>
  <si>
    <t>СТК "Вираж", Ивацевичи</t>
  </si>
  <si>
    <t>Шукелович Андрей</t>
  </si>
  <si>
    <t>Мото-Мото СДЮСТШ г.Минск</t>
  </si>
  <si>
    <t>до 500 см3</t>
  </si>
  <si>
    <t>Мото-Мото СДЮСТШ г.Минск-2</t>
  </si>
  <si>
    <t>Дмитрович Алексей</t>
  </si>
  <si>
    <t>Быхвец Антон</t>
  </si>
  <si>
    <t>Капельян/Таранчук</t>
  </si>
  <si>
    <t>Хобби</t>
  </si>
  <si>
    <t>коляска</t>
  </si>
  <si>
    <t xml:space="preserve">открытого лично-командного чемпионата и первенства </t>
  </si>
  <si>
    <t>Минской области по мотокроссу</t>
  </si>
  <si>
    <t>Команды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</si>
</sst>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00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9"/>
      <name val="Arial Cyr"/>
      <family val="0"/>
    </font>
    <font>
      <sz val="12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Arial Cyr"/>
      <family val="0"/>
    </font>
    <font>
      <sz val="10"/>
      <color indexed="9"/>
      <name val="Arial Cyr"/>
      <family val="0"/>
    </font>
    <font>
      <b/>
      <sz val="9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 Cyr"/>
      <family val="0"/>
    </font>
    <font>
      <b/>
      <sz val="14"/>
      <color indexed="9"/>
      <name val="Times New Roman"/>
      <family val="1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medium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thin"/>
      <top>
        <color indexed="63"/>
      </top>
      <bottom style="hair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 style="hair"/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14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right" vertical="center" wrapText="1"/>
    </xf>
    <xf numFmtId="0" fontId="8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8" fillId="0" borderId="33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49" fontId="9" fillId="0" borderId="13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7" fillId="0" borderId="36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49" fontId="35" fillId="0" borderId="0" xfId="0" applyNumberFormat="1" applyFont="1" applyFill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7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left" vertical="center" wrapText="1"/>
    </xf>
    <xf numFmtId="0" fontId="0" fillId="0" borderId="51" xfId="0" applyFill="1" applyBorder="1" applyAlignment="1">
      <alignment vertical="center"/>
    </xf>
    <xf numFmtId="0" fontId="9" fillId="0" borderId="52" xfId="0" applyFont="1" applyFill="1" applyBorder="1" applyAlignment="1">
      <alignment horizontal="center" vertical="center" wrapText="1"/>
    </xf>
    <xf numFmtId="0" fontId="33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 wrapText="1"/>
    </xf>
    <xf numFmtId="0" fontId="33" fillId="0" borderId="57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47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34" fillId="0" borderId="6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60" xfId="0" applyFill="1" applyBorder="1" applyAlignment="1">
      <alignment vertical="center"/>
    </xf>
    <xf numFmtId="0" fontId="4" fillId="0" borderId="61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vertical="center"/>
    </xf>
    <xf numFmtId="0" fontId="4" fillId="0" borderId="63" xfId="0" applyFont="1" applyFill="1" applyBorder="1" applyAlignment="1">
      <alignment horizontal="left" vertical="center" wrapText="1"/>
    </xf>
    <xf numFmtId="0" fontId="0" fillId="0" borderId="64" xfId="0" applyFill="1" applyBorder="1" applyAlignment="1">
      <alignment vertical="center"/>
    </xf>
    <xf numFmtId="0" fontId="9" fillId="0" borderId="65" xfId="0" applyFont="1" applyFill="1" applyBorder="1" applyAlignment="1">
      <alignment horizontal="center" vertical="center" wrapText="1"/>
    </xf>
    <xf numFmtId="0" fontId="33" fillId="0" borderId="66" xfId="0" applyFont="1" applyFill="1" applyBorder="1" applyAlignment="1">
      <alignment vertical="center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33" fillId="0" borderId="71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K21"/>
  <sheetViews>
    <sheetView showZeros="0" view="pageBreakPreview" zoomScale="85" zoomScaleSheetLayoutView="85" zoomScalePageLayoutView="0" workbookViewId="0" topLeftCell="A1">
      <selection activeCell="E28" sqref="E28"/>
    </sheetView>
  </sheetViews>
  <sheetFormatPr defaultColWidth="9.00390625" defaultRowHeight="12.75"/>
  <cols>
    <col min="1" max="1" width="4.375" style="0" customWidth="1"/>
    <col min="2" max="2" width="25.875" style="0" customWidth="1"/>
    <col min="4" max="4" width="27.375" style="0" customWidth="1"/>
    <col min="5" max="5" width="11.00390625" style="3" customWidth="1"/>
    <col min="6" max="6" width="11.25390625" style="0" customWidth="1"/>
    <col min="7" max="7" width="11.00390625" style="0" customWidth="1"/>
    <col min="9" max="9" width="9.125" style="4" customWidth="1"/>
    <col min="10" max="10" width="1.625" style="1" bestFit="1" customWidth="1"/>
    <col min="11" max="11" width="3.00390625" style="1" customWidth="1"/>
    <col min="12" max="12" width="3.25390625" style="1" customWidth="1"/>
    <col min="13" max="13" width="4.00390625" style="1" bestFit="1" customWidth="1"/>
    <col min="14" max="14" width="3.25390625" style="0" customWidth="1"/>
    <col min="16" max="16" width="3.625" style="1" bestFit="1" customWidth="1"/>
  </cols>
  <sheetData>
    <row r="1" spans="1:9" ht="18.75">
      <c r="A1" s="145" t="s">
        <v>89</v>
      </c>
      <c r="B1" s="145"/>
      <c r="C1" s="145"/>
      <c r="D1" s="145"/>
      <c r="E1" s="145"/>
      <c r="F1" s="145"/>
      <c r="G1" s="145"/>
      <c r="H1" s="145"/>
      <c r="I1" s="145"/>
    </row>
    <row r="2" spans="1:9" ht="15">
      <c r="A2" s="146" t="s">
        <v>97</v>
      </c>
      <c r="B2" s="146"/>
      <c r="C2" s="146"/>
      <c r="D2" s="146"/>
      <c r="E2" s="146"/>
      <c r="F2" s="146"/>
      <c r="G2" s="146"/>
      <c r="H2" s="146"/>
      <c r="I2" s="146"/>
    </row>
    <row r="3" spans="1:9" ht="15">
      <c r="A3" s="146" t="s">
        <v>98</v>
      </c>
      <c r="B3" s="146"/>
      <c r="C3" s="146"/>
      <c r="D3" s="146"/>
      <c r="E3" s="146"/>
      <c r="F3" s="146"/>
      <c r="G3" s="146"/>
      <c r="H3" s="146"/>
      <c r="I3" s="146"/>
    </row>
    <row r="4" spans="1:9" ht="15.75">
      <c r="A4" s="147" t="s">
        <v>107</v>
      </c>
      <c r="B4" s="147"/>
      <c r="C4" s="147"/>
      <c r="D4" s="147"/>
      <c r="E4" s="147"/>
      <c r="F4" s="147"/>
      <c r="G4" s="147"/>
      <c r="H4" s="147"/>
      <c r="I4" s="147"/>
    </row>
    <row r="5" spans="1:9" ht="15">
      <c r="A5" s="144" t="s">
        <v>12</v>
      </c>
      <c r="B5" s="144"/>
      <c r="C5" s="144"/>
      <c r="D5" s="144"/>
      <c r="E5" s="144"/>
      <c r="F5" s="144"/>
      <c r="G5" s="144"/>
      <c r="H5" s="144"/>
      <c r="I5" s="144"/>
    </row>
    <row r="6" ht="4.5" customHeight="1" thickBot="1">
      <c r="A6" s="2"/>
    </row>
    <row r="7" spans="1:9" ht="24.75" customHeight="1" thickBot="1">
      <c r="A7" s="152" t="s">
        <v>1</v>
      </c>
      <c r="B7" s="152" t="s">
        <v>2</v>
      </c>
      <c r="C7" s="152" t="s">
        <v>46</v>
      </c>
      <c r="D7" s="150" t="s">
        <v>34</v>
      </c>
      <c r="E7" s="154" t="s">
        <v>13</v>
      </c>
      <c r="F7" s="155" t="s">
        <v>14</v>
      </c>
      <c r="G7" s="156"/>
      <c r="H7" s="152" t="s">
        <v>3</v>
      </c>
      <c r="I7" s="148" t="s">
        <v>4</v>
      </c>
    </row>
    <row r="8" spans="1:9" ht="24" customHeight="1" thickBot="1">
      <c r="A8" s="153"/>
      <c r="B8" s="153"/>
      <c r="C8" s="153"/>
      <c r="D8" s="151"/>
      <c r="E8" s="154"/>
      <c r="F8" s="31" t="s">
        <v>15</v>
      </c>
      <c r="G8" s="5" t="s">
        <v>4</v>
      </c>
      <c r="H8" s="153"/>
      <c r="I8" s="149"/>
    </row>
    <row r="9" spans="1:9" ht="30" customHeight="1" thickBot="1">
      <c r="A9" s="10">
        <v>1</v>
      </c>
      <c r="B9" s="35" t="s">
        <v>51</v>
      </c>
      <c r="C9" s="9" t="s">
        <v>47</v>
      </c>
      <c r="D9" s="29" t="s">
        <v>124</v>
      </c>
      <c r="E9" s="57">
        <v>744</v>
      </c>
      <c r="F9" s="55">
        <v>25</v>
      </c>
      <c r="G9" s="6">
        <v>1</v>
      </c>
      <c r="H9" s="48">
        <v>25</v>
      </c>
      <c r="I9" s="134" t="s">
        <v>5</v>
      </c>
    </row>
    <row r="10" spans="1:9" ht="30" customHeight="1" thickBot="1">
      <c r="A10" s="7">
        <v>2</v>
      </c>
      <c r="B10" s="35" t="s">
        <v>54</v>
      </c>
      <c r="C10" s="21" t="s">
        <v>47</v>
      </c>
      <c r="D10" s="29" t="s">
        <v>128</v>
      </c>
      <c r="E10" s="57">
        <v>95</v>
      </c>
      <c r="F10" s="34">
        <v>22</v>
      </c>
      <c r="G10" s="21">
        <v>2</v>
      </c>
      <c r="H10" s="48">
        <v>22</v>
      </c>
      <c r="I10" s="134" t="s">
        <v>7</v>
      </c>
    </row>
    <row r="11" spans="1:9" ht="30" customHeight="1" thickBot="1">
      <c r="A11" s="10">
        <v>3</v>
      </c>
      <c r="B11" s="36" t="s">
        <v>100</v>
      </c>
      <c r="C11" s="9" t="s">
        <v>47</v>
      </c>
      <c r="D11" s="30" t="s">
        <v>129</v>
      </c>
      <c r="E11" s="57">
        <v>19</v>
      </c>
      <c r="F11" s="34">
        <v>20</v>
      </c>
      <c r="G11" s="21">
        <v>3</v>
      </c>
      <c r="H11" s="48">
        <v>20</v>
      </c>
      <c r="I11" s="134" t="s">
        <v>6</v>
      </c>
    </row>
    <row r="12" spans="1:9" ht="30" customHeight="1" thickBot="1">
      <c r="A12" s="7">
        <v>4</v>
      </c>
      <c r="B12" s="35" t="s">
        <v>56</v>
      </c>
      <c r="C12" s="9" t="s">
        <v>6</v>
      </c>
      <c r="D12" s="29" t="s">
        <v>123</v>
      </c>
      <c r="E12" s="57">
        <v>50</v>
      </c>
      <c r="F12" s="34">
        <v>18</v>
      </c>
      <c r="G12" s="9">
        <v>4</v>
      </c>
      <c r="H12" s="48">
        <v>18</v>
      </c>
      <c r="I12" s="14">
        <v>4</v>
      </c>
    </row>
    <row r="13" spans="1:9" ht="30" customHeight="1" thickBot="1">
      <c r="A13" s="10">
        <v>5</v>
      </c>
      <c r="B13" s="35" t="s">
        <v>36</v>
      </c>
      <c r="C13" s="21" t="s">
        <v>47</v>
      </c>
      <c r="D13" s="29" t="s">
        <v>37</v>
      </c>
      <c r="E13" s="57">
        <v>24</v>
      </c>
      <c r="F13" s="34">
        <v>16</v>
      </c>
      <c r="G13" s="9">
        <v>5</v>
      </c>
      <c r="H13" s="48">
        <v>16</v>
      </c>
      <c r="I13" s="14">
        <v>5</v>
      </c>
    </row>
    <row r="14" spans="1:9" ht="30" customHeight="1" thickBot="1">
      <c r="A14" s="7">
        <v>6</v>
      </c>
      <c r="B14" s="35" t="s">
        <v>122</v>
      </c>
      <c r="C14" s="21" t="s">
        <v>47</v>
      </c>
      <c r="D14" s="29" t="s">
        <v>123</v>
      </c>
      <c r="E14" s="57">
        <v>25</v>
      </c>
      <c r="F14" s="34">
        <v>15</v>
      </c>
      <c r="G14" s="9">
        <v>6</v>
      </c>
      <c r="H14" s="48">
        <v>15</v>
      </c>
      <c r="I14" s="14">
        <v>6</v>
      </c>
    </row>
    <row r="15" spans="1:9" ht="30" customHeight="1" thickBot="1">
      <c r="A15" s="10">
        <v>7</v>
      </c>
      <c r="B15" s="35" t="s">
        <v>82</v>
      </c>
      <c r="C15" s="9" t="s">
        <v>47</v>
      </c>
      <c r="D15" s="29" t="s">
        <v>53</v>
      </c>
      <c r="E15" s="57">
        <v>7</v>
      </c>
      <c r="F15" s="34">
        <v>14</v>
      </c>
      <c r="G15" s="9">
        <v>7</v>
      </c>
      <c r="H15" s="48">
        <v>14</v>
      </c>
      <c r="I15" s="14">
        <v>7</v>
      </c>
    </row>
    <row r="16" spans="1:9" ht="30" customHeight="1" thickBot="1">
      <c r="A16" s="7">
        <v>8</v>
      </c>
      <c r="B16" s="35" t="s">
        <v>126</v>
      </c>
      <c r="C16" s="21" t="s">
        <v>47</v>
      </c>
      <c r="D16" s="29" t="s">
        <v>127</v>
      </c>
      <c r="E16" s="57">
        <v>5</v>
      </c>
      <c r="F16" s="34">
        <v>13</v>
      </c>
      <c r="G16" s="9">
        <v>8</v>
      </c>
      <c r="H16" s="48">
        <v>13</v>
      </c>
      <c r="I16" s="14">
        <v>8</v>
      </c>
    </row>
    <row r="17" spans="1:9" ht="30" customHeight="1" thickBot="1">
      <c r="A17" s="46">
        <v>9</v>
      </c>
      <c r="B17" s="52" t="s">
        <v>99</v>
      </c>
      <c r="C17" s="16" t="s">
        <v>47</v>
      </c>
      <c r="D17" s="60" t="s">
        <v>125</v>
      </c>
      <c r="E17" s="57">
        <v>77</v>
      </c>
      <c r="F17" s="39">
        <v>12</v>
      </c>
      <c r="G17" s="42">
        <v>9</v>
      </c>
      <c r="H17" s="53">
        <v>12</v>
      </c>
      <c r="I17" s="56">
        <v>9</v>
      </c>
    </row>
    <row r="18" ht="11.25" customHeight="1">
      <c r="A18" s="17"/>
    </row>
    <row r="19" spans="1:11" ht="22.5" customHeight="1">
      <c r="A19" s="18" t="s">
        <v>8</v>
      </c>
      <c r="B19" s="19"/>
      <c r="C19" s="19"/>
      <c r="D19" s="19"/>
      <c r="E19" s="19"/>
      <c r="F19" s="19"/>
      <c r="G19" s="19"/>
      <c r="H19" s="18" t="s">
        <v>9</v>
      </c>
      <c r="I19" s="19"/>
      <c r="K19" s="20"/>
    </row>
    <row r="20" spans="1:11" ht="9.75" customHeight="1">
      <c r="A20" s="18"/>
      <c r="B20" s="19"/>
      <c r="C20" s="19"/>
      <c r="D20" s="19"/>
      <c r="E20" s="19"/>
      <c r="F20" s="19"/>
      <c r="G20" s="19"/>
      <c r="H20" s="19"/>
      <c r="I20" s="19"/>
      <c r="J20" s="20"/>
      <c r="K20" s="20"/>
    </row>
    <row r="21" spans="1:11" ht="22.5" customHeight="1">
      <c r="A21" s="18" t="s">
        <v>10</v>
      </c>
      <c r="B21" s="19"/>
      <c r="C21" s="19"/>
      <c r="D21" s="19"/>
      <c r="E21" s="19"/>
      <c r="F21" s="19"/>
      <c r="G21" s="19"/>
      <c r="H21" s="18" t="s">
        <v>11</v>
      </c>
      <c r="I21" s="19"/>
      <c r="K21" s="20"/>
    </row>
  </sheetData>
  <sheetProtection/>
  <mergeCells count="13">
    <mergeCell ref="I7:I8"/>
    <mergeCell ref="D7:D8"/>
    <mergeCell ref="B7:B8"/>
    <mergeCell ref="A7:A8"/>
    <mergeCell ref="E7:E8"/>
    <mergeCell ref="F7:G7"/>
    <mergeCell ref="H7:H8"/>
    <mergeCell ref="C7:C8"/>
    <mergeCell ref="A5:I5"/>
    <mergeCell ref="A1:I1"/>
    <mergeCell ref="A2:I2"/>
    <mergeCell ref="A4:I4"/>
    <mergeCell ref="A3:I3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1:O50"/>
  <sheetViews>
    <sheetView tabSelected="1" view="pageBreakPreview" zoomScaleSheetLayoutView="100" workbookViewId="0" topLeftCell="A7">
      <selection activeCell="G33" sqref="G33"/>
    </sheetView>
  </sheetViews>
  <sheetFormatPr defaultColWidth="9.00390625" defaultRowHeight="12.75"/>
  <cols>
    <col min="1" max="1" width="3.375" style="0" customWidth="1"/>
    <col min="2" max="2" width="29.125" style="0" customWidth="1"/>
    <col min="3" max="3" width="8.25390625" style="0" customWidth="1"/>
    <col min="4" max="4" width="15.625" style="0" customWidth="1"/>
    <col min="5" max="5" width="7.00390625" style="0" customWidth="1"/>
    <col min="6" max="6" width="11.75390625" style="0" customWidth="1"/>
    <col min="7" max="7" width="7.75390625" style="0" customWidth="1"/>
  </cols>
  <sheetData>
    <row r="1" spans="1:10" ht="15.75">
      <c r="A1" s="197" t="s">
        <v>0</v>
      </c>
      <c r="B1" s="197"/>
      <c r="C1" s="197"/>
      <c r="D1" s="197"/>
      <c r="E1" s="197"/>
      <c r="F1" s="197"/>
      <c r="G1" s="197"/>
      <c r="H1" s="95"/>
      <c r="I1" s="95"/>
      <c r="J1" s="95"/>
    </row>
    <row r="2" spans="1:10" ht="15">
      <c r="A2" s="198" t="s">
        <v>183</v>
      </c>
      <c r="B2" s="198"/>
      <c r="C2" s="198"/>
      <c r="D2" s="198"/>
      <c r="E2" s="198"/>
      <c r="F2" s="198"/>
      <c r="G2" s="198"/>
      <c r="H2" s="96"/>
      <c r="I2" s="96"/>
      <c r="J2" s="96"/>
    </row>
    <row r="3" spans="1:10" ht="15">
      <c r="A3" s="198" t="s">
        <v>184</v>
      </c>
      <c r="B3" s="198"/>
      <c r="C3" s="198"/>
      <c r="D3" s="198"/>
      <c r="E3" s="198"/>
      <c r="F3" s="198"/>
      <c r="G3" s="198"/>
      <c r="H3" s="96"/>
      <c r="I3" s="96"/>
      <c r="J3" s="96"/>
    </row>
    <row r="4" spans="1:10" ht="15">
      <c r="A4" s="146" t="s">
        <v>104</v>
      </c>
      <c r="B4" s="146"/>
      <c r="C4" s="146"/>
      <c r="D4" s="146"/>
      <c r="E4" s="146"/>
      <c r="F4" s="146"/>
      <c r="G4" s="146"/>
      <c r="H4" s="96"/>
      <c r="I4" s="96"/>
      <c r="J4" s="96"/>
    </row>
    <row r="5" spans="1:10" ht="15.75">
      <c r="A5" s="147" t="s">
        <v>107</v>
      </c>
      <c r="B5" s="147"/>
      <c r="C5" s="147"/>
      <c r="D5" s="147"/>
      <c r="E5" s="147"/>
      <c r="F5" s="147"/>
      <c r="G5" s="147"/>
      <c r="H5" s="97"/>
      <c r="I5" s="97"/>
      <c r="J5" s="97"/>
    </row>
    <row r="6" spans="1:7" ht="15.75" customHeight="1">
      <c r="A6" s="207" t="s">
        <v>185</v>
      </c>
      <c r="B6" s="207"/>
      <c r="C6" s="207"/>
      <c r="D6" s="207"/>
      <c r="E6" s="207"/>
      <c r="F6" s="207"/>
      <c r="G6" s="207"/>
    </row>
    <row r="7" spans="1:2" ht="15">
      <c r="A7" s="98">
        <v>1</v>
      </c>
      <c r="B7" s="208" t="s">
        <v>175</v>
      </c>
    </row>
    <row r="9" spans="1:15" ht="15">
      <c r="A9" s="98"/>
      <c r="B9" s="11" t="s">
        <v>65</v>
      </c>
      <c r="C9" s="12">
        <v>151</v>
      </c>
      <c r="D9" s="100" t="s">
        <v>121</v>
      </c>
      <c r="E9" s="98">
        <v>80</v>
      </c>
      <c r="F9" s="98"/>
      <c r="G9" s="98"/>
      <c r="H9" s="98"/>
      <c r="I9" s="98"/>
      <c r="J9" s="98"/>
      <c r="K9" s="98"/>
      <c r="L9" s="98"/>
      <c r="M9" s="98"/>
      <c r="N9" s="98"/>
      <c r="O9" s="98"/>
    </row>
    <row r="10" spans="1:15" ht="15">
      <c r="A10" s="98"/>
      <c r="B10" s="11" t="s">
        <v>24</v>
      </c>
      <c r="C10" s="12">
        <v>141</v>
      </c>
      <c r="D10" s="100" t="s">
        <v>176</v>
      </c>
      <c r="E10" s="98">
        <v>66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</row>
    <row r="11" spans="1:15" ht="15">
      <c r="A11" s="98"/>
      <c r="B11" s="98" t="s">
        <v>110</v>
      </c>
      <c r="C11" s="100">
        <v>77</v>
      </c>
      <c r="D11" s="100" t="s">
        <v>176</v>
      </c>
      <c r="E11" s="98">
        <v>54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</row>
    <row r="12" spans="1:15" ht="15">
      <c r="A12" s="98"/>
      <c r="B12" s="98" t="s">
        <v>35</v>
      </c>
      <c r="C12" s="100">
        <v>77</v>
      </c>
      <c r="D12" s="100" t="s">
        <v>92</v>
      </c>
      <c r="E12" s="98">
        <v>9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</row>
    <row r="13" spans="1:15" ht="15">
      <c r="A13" s="98"/>
      <c r="B13" s="98" t="s">
        <v>45</v>
      </c>
      <c r="C13" s="100">
        <v>7</v>
      </c>
      <c r="D13" s="100" t="s">
        <v>106</v>
      </c>
      <c r="E13" s="98">
        <v>60</v>
      </c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1:15" ht="15">
      <c r="A14" s="98"/>
      <c r="B14" s="98" t="s">
        <v>77</v>
      </c>
      <c r="C14" s="100">
        <v>17</v>
      </c>
      <c r="D14" s="100" t="s">
        <v>106</v>
      </c>
      <c r="E14" s="98">
        <v>30</v>
      </c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1:15" ht="15.75">
      <c r="A15" s="98"/>
      <c r="B15" s="98"/>
      <c r="C15" s="98"/>
      <c r="D15" s="98"/>
      <c r="E15" s="19">
        <f>SUM(E9:E14)</f>
        <v>299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1:15" ht="15.75">
      <c r="A16" s="98"/>
      <c r="B16" s="98"/>
      <c r="C16" s="98"/>
      <c r="D16" s="98"/>
      <c r="E16" s="19"/>
      <c r="F16" s="98"/>
      <c r="G16" s="98"/>
      <c r="H16" s="98"/>
      <c r="I16" s="98"/>
      <c r="J16" s="98"/>
      <c r="K16" s="98"/>
      <c r="L16" s="98"/>
      <c r="M16" s="98"/>
      <c r="N16" s="98"/>
      <c r="O16" s="98"/>
    </row>
    <row r="17" spans="1:15" ht="15">
      <c r="A17" s="98">
        <v>2</v>
      </c>
      <c r="B17" s="208" t="s">
        <v>91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1:15" ht="1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1:15" ht="15">
      <c r="A19" s="98"/>
      <c r="B19" s="11" t="s">
        <v>18</v>
      </c>
      <c r="C19" s="12">
        <v>728</v>
      </c>
      <c r="D19" s="100" t="s">
        <v>92</v>
      </c>
      <c r="E19" s="98">
        <v>53</v>
      </c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1:15" ht="15">
      <c r="A20" s="98"/>
      <c r="B20" s="11" t="s">
        <v>94</v>
      </c>
      <c r="C20" s="12">
        <v>22</v>
      </c>
      <c r="D20" s="100" t="s">
        <v>176</v>
      </c>
      <c r="E20" s="98">
        <v>43</v>
      </c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1:15" ht="15">
      <c r="A21" s="98"/>
      <c r="B21" s="98" t="s">
        <v>169</v>
      </c>
      <c r="C21" s="100">
        <v>89</v>
      </c>
      <c r="D21" s="100" t="s">
        <v>176</v>
      </c>
      <c r="E21" s="98">
        <v>100</v>
      </c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1:15" ht="15">
      <c r="A22" s="98"/>
      <c r="B22" s="98" t="s">
        <v>174</v>
      </c>
      <c r="C22" s="100">
        <v>52</v>
      </c>
      <c r="D22" s="100" t="s">
        <v>121</v>
      </c>
      <c r="E22" s="98">
        <v>0</v>
      </c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1:15" ht="15">
      <c r="A23" s="98"/>
      <c r="B23" s="98" t="s">
        <v>133</v>
      </c>
      <c r="C23" s="100">
        <v>5</v>
      </c>
      <c r="D23" s="100" t="s">
        <v>181</v>
      </c>
      <c r="E23" s="98">
        <v>30</v>
      </c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1:15" ht="15">
      <c r="A24" s="98"/>
      <c r="B24" s="98" t="s">
        <v>137</v>
      </c>
      <c r="C24" s="100">
        <v>91</v>
      </c>
      <c r="D24" s="100" t="s">
        <v>181</v>
      </c>
      <c r="E24" s="98">
        <v>45</v>
      </c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1:15" ht="15.75">
      <c r="A25" s="98"/>
      <c r="B25" s="98"/>
      <c r="C25" s="98"/>
      <c r="D25" s="98"/>
      <c r="E25" s="19">
        <f>SUM(E19:E24)</f>
        <v>271</v>
      </c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1:15" ht="15.75">
      <c r="A26" s="98"/>
      <c r="B26" s="98"/>
      <c r="C26" s="98"/>
      <c r="D26" s="98"/>
      <c r="E26" s="19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1:15" ht="15">
      <c r="A27" s="98">
        <v>3</v>
      </c>
      <c r="B27" s="208" t="s">
        <v>177</v>
      </c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6:15" ht="15"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1:15" ht="15">
      <c r="A29" s="98"/>
      <c r="B29" s="11" t="s">
        <v>178</v>
      </c>
      <c r="C29" s="12">
        <v>777</v>
      </c>
      <c r="D29" s="100" t="s">
        <v>106</v>
      </c>
      <c r="E29" s="98">
        <v>43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1:15" ht="15">
      <c r="A30" s="98"/>
      <c r="B30" s="11" t="s">
        <v>54</v>
      </c>
      <c r="C30" s="12">
        <v>95</v>
      </c>
      <c r="D30" s="100" t="s">
        <v>90</v>
      </c>
      <c r="E30" s="98">
        <v>72</v>
      </c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1:15" ht="15">
      <c r="A31" s="98"/>
      <c r="B31" s="98" t="s">
        <v>119</v>
      </c>
      <c r="C31" s="100">
        <v>7</v>
      </c>
      <c r="D31" s="100" t="s">
        <v>121</v>
      </c>
      <c r="E31" s="98">
        <v>62</v>
      </c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1:15" ht="15">
      <c r="A32" s="98"/>
      <c r="B32" s="98" t="s">
        <v>116</v>
      </c>
      <c r="C32" s="100">
        <v>77</v>
      </c>
      <c r="D32" s="100" t="s">
        <v>121</v>
      </c>
      <c r="E32" s="98">
        <v>0</v>
      </c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1:15" ht="15">
      <c r="A33" s="98"/>
      <c r="B33" s="98" t="s">
        <v>33</v>
      </c>
      <c r="C33" s="100">
        <v>14</v>
      </c>
      <c r="D33" s="100" t="s">
        <v>92</v>
      </c>
      <c r="E33" s="98">
        <v>28</v>
      </c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1:15" ht="15">
      <c r="A34" s="98"/>
      <c r="B34" s="98" t="s">
        <v>66</v>
      </c>
      <c r="C34" s="100">
        <v>99</v>
      </c>
      <c r="D34" s="100" t="s">
        <v>95</v>
      </c>
      <c r="E34" s="98">
        <v>0</v>
      </c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ht="15.75">
      <c r="A35" s="98"/>
      <c r="B35" s="98"/>
      <c r="C35" s="98"/>
      <c r="D35" s="98"/>
      <c r="E35" s="19">
        <f>SUM(E29:E34)</f>
        <v>205</v>
      </c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1:15" ht="15">
      <c r="A36" s="98"/>
      <c r="B36" s="99"/>
      <c r="C36" s="100"/>
      <c r="D36" s="100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1:15" ht="15">
      <c r="A37" s="98">
        <v>4</v>
      </c>
      <c r="B37" s="209" t="s">
        <v>105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9" spans="2:5" ht="15">
      <c r="B39" s="11" t="s">
        <v>36</v>
      </c>
      <c r="C39" s="12">
        <v>24</v>
      </c>
      <c r="D39" s="100" t="s">
        <v>90</v>
      </c>
      <c r="E39" s="98">
        <v>35</v>
      </c>
    </row>
    <row r="40" spans="2:5" ht="15">
      <c r="B40" s="11" t="s">
        <v>55</v>
      </c>
      <c r="C40" s="12">
        <v>16</v>
      </c>
      <c r="D40" s="100" t="s">
        <v>92</v>
      </c>
      <c r="E40" s="98">
        <v>18</v>
      </c>
    </row>
    <row r="41" spans="2:5" ht="15">
      <c r="B41" s="98" t="s">
        <v>179</v>
      </c>
      <c r="C41" s="100">
        <v>11</v>
      </c>
      <c r="D41" s="100" t="s">
        <v>93</v>
      </c>
      <c r="E41" s="98">
        <v>0</v>
      </c>
    </row>
    <row r="42" spans="2:5" ht="15">
      <c r="B42" s="98" t="s">
        <v>27</v>
      </c>
      <c r="C42" s="100">
        <v>40</v>
      </c>
      <c r="D42" s="100" t="s">
        <v>181</v>
      </c>
      <c r="E42" s="98">
        <v>63</v>
      </c>
    </row>
    <row r="43" spans="2:5" ht="15">
      <c r="B43" s="98" t="s">
        <v>180</v>
      </c>
      <c r="C43" s="100">
        <v>21</v>
      </c>
      <c r="D43" s="100" t="s">
        <v>182</v>
      </c>
      <c r="E43" s="98">
        <v>37</v>
      </c>
    </row>
    <row r="44" spans="2:5" ht="15">
      <c r="B44" s="98"/>
      <c r="C44" s="100"/>
      <c r="D44" s="100"/>
      <c r="E44" s="98"/>
    </row>
    <row r="45" spans="2:6" ht="15.75">
      <c r="B45" s="98"/>
      <c r="C45" s="98"/>
      <c r="D45" s="98"/>
      <c r="E45" s="19">
        <f>SUM(E39:E44)</f>
        <v>153</v>
      </c>
      <c r="F45" s="98"/>
    </row>
    <row r="46" spans="2:3" ht="15">
      <c r="B46" s="98"/>
      <c r="C46" s="100"/>
    </row>
    <row r="47" spans="2:3" ht="15">
      <c r="B47" s="98"/>
      <c r="C47" s="100"/>
    </row>
    <row r="48" spans="1:5" ht="15.75">
      <c r="A48" s="18" t="s">
        <v>8</v>
      </c>
      <c r="B48" s="98"/>
      <c r="C48" s="100"/>
      <c r="E48" s="18" t="s">
        <v>9</v>
      </c>
    </row>
    <row r="49" spans="1:5" ht="15.75">
      <c r="A49" s="18"/>
      <c r="E49" s="19"/>
    </row>
    <row r="50" spans="1:5" ht="15.75">
      <c r="A50" s="18" t="s">
        <v>10</v>
      </c>
      <c r="E50" s="18" t="s">
        <v>11</v>
      </c>
    </row>
  </sheetData>
  <mergeCells count="6">
    <mergeCell ref="A6:G6"/>
    <mergeCell ref="A1:G1"/>
    <mergeCell ref="A2:G2"/>
    <mergeCell ref="A4:G4"/>
    <mergeCell ref="A5:G5"/>
    <mergeCell ref="A3:G3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K26"/>
  <sheetViews>
    <sheetView showZeros="0" view="pageBreakPreview" zoomScale="85" zoomScaleSheetLayoutView="85" zoomScalePageLayoutView="0" workbookViewId="0" topLeftCell="A1">
      <selection activeCell="F18" sqref="F18"/>
    </sheetView>
  </sheetViews>
  <sheetFormatPr defaultColWidth="9.00390625" defaultRowHeight="12.75"/>
  <cols>
    <col min="1" max="1" width="4.375" style="0" customWidth="1"/>
    <col min="2" max="2" width="25.875" style="0" customWidth="1"/>
    <col min="3" max="3" width="8.625" style="0" customWidth="1"/>
    <col min="4" max="4" width="34.25390625" style="0" customWidth="1"/>
    <col min="5" max="5" width="11.00390625" style="3" customWidth="1"/>
    <col min="6" max="7" width="11.125" style="0" customWidth="1"/>
    <col min="9" max="9" width="9.125" style="4" customWidth="1"/>
    <col min="10" max="10" width="1.625" style="1" bestFit="1" customWidth="1"/>
    <col min="11" max="11" width="3.00390625" style="1" customWidth="1"/>
    <col min="12" max="12" width="3.25390625" style="1" customWidth="1"/>
    <col min="13" max="13" width="4.00390625" style="1" bestFit="1" customWidth="1"/>
    <col min="14" max="14" width="3.25390625" style="0" customWidth="1"/>
    <col min="16" max="16" width="3.625" style="1" bestFit="1" customWidth="1"/>
  </cols>
  <sheetData>
    <row r="1" spans="1:9" ht="18.75">
      <c r="A1" s="145" t="s">
        <v>89</v>
      </c>
      <c r="B1" s="145"/>
      <c r="C1" s="145"/>
      <c r="D1" s="145"/>
      <c r="E1" s="145"/>
      <c r="F1" s="145"/>
      <c r="G1" s="145"/>
      <c r="H1" s="145"/>
      <c r="I1" s="145"/>
    </row>
    <row r="2" spans="1:9" ht="15">
      <c r="A2" s="146" t="s">
        <v>97</v>
      </c>
      <c r="B2" s="146"/>
      <c r="C2" s="146"/>
      <c r="D2" s="146"/>
      <c r="E2" s="146"/>
      <c r="F2" s="146"/>
      <c r="G2" s="146"/>
      <c r="H2" s="146"/>
      <c r="I2" s="146"/>
    </row>
    <row r="3" spans="1:9" ht="15">
      <c r="A3" s="146" t="s">
        <v>98</v>
      </c>
      <c r="B3" s="146"/>
      <c r="C3" s="146"/>
      <c r="D3" s="146"/>
      <c r="E3" s="146"/>
      <c r="F3" s="146"/>
      <c r="G3" s="146"/>
      <c r="H3" s="146"/>
      <c r="I3" s="146"/>
    </row>
    <row r="4" spans="1:9" ht="15.75">
      <c r="A4" s="147" t="s">
        <v>107</v>
      </c>
      <c r="B4" s="147"/>
      <c r="C4" s="147"/>
      <c r="D4" s="147"/>
      <c r="E4" s="147"/>
      <c r="F4" s="147"/>
      <c r="G4" s="147"/>
      <c r="H4" s="147"/>
      <c r="I4" s="147"/>
    </row>
    <row r="5" spans="1:9" ht="15.75">
      <c r="A5" s="110" t="s">
        <v>19</v>
      </c>
      <c r="B5" s="110"/>
      <c r="C5" s="110"/>
      <c r="D5" s="110"/>
      <c r="E5" s="110"/>
      <c r="F5" s="110"/>
      <c r="G5" s="110"/>
      <c r="H5" s="110"/>
      <c r="I5" s="110"/>
    </row>
    <row r="6" ht="16.5" thickBot="1">
      <c r="A6" s="2"/>
    </row>
    <row r="7" spans="1:9" ht="24.75" customHeight="1">
      <c r="A7" s="152" t="s">
        <v>1</v>
      </c>
      <c r="B7" s="152" t="s">
        <v>2</v>
      </c>
      <c r="C7" s="152" t="s">
        <v>46</v>
      </c>
      <c r="D7" s="150" t="s">
        <v>34</v>
      </c>
      <c r="E7" s="127" t="s">
        <v>13</v>
      </c>
      <c r="F7" s="155" t="s">
        <v>14</v>
      </c>
      <c r="G7" s="156"/>
      <c r="H7" s="152" t="s">
        <v>3</v>
      </c>
      <c r="I7" s="148" t="s">
        <v>4</v>
      </c>
    </row>
    <row r="8" spans="1:9" ht="24" customHeight="1" thickBot="1">
      <c r="A8" s="153"/>
      <c r="B8" s="153"/>
      <c r="C8" s="153"/>
      <c r="D8" s="151"/>
      <c r="E8" s="128"/>
      <c r="F8" s="31" t="s">
        <v>15</v>
      </c>
      <c r="G8" s="5" t="s">
        <v>4</v>
      </c>
      <c r="H8" s="153"/>
      <c r="I8" s="149"/>
    </row>
    <row r="9" spans="1:9" ht="20.25" customHeight="1" thickBot="1">
      <c r="A9" s="7">
        <v>1</v>
      </c>
      <c r="B9" s="35" t="s">
        <v>108</v>
      </c>
      <c r="C9" s="21" t="s">
        <v>7</v>
      </c>
      <c r="D9" s="29" t="s">
        <v>130</v>
      </c>
      <c r="E9" s="32">
        <v>729</v>
      </c>
      <c r="F9" s="38">
        <v>25</v>
      </c>
      <c r="G9" s="41">
        <v>1</v>
      </c>
      <c r="H9" s="21">
        <v>25</v>
      </c>
      <c r="I9" s="135" t="s">
        <v>5</v>
      </c>
    </row>
    <row r="10" spans="1:9" ht="20.25" customHeight="1" thickBot="1">
      <c r="A10" s="7">
        <v>2</v>
      </c>
      <c r="B10" s="8" t="s">
        <v>18</v>
      </c>
      <c r="C10" s="21" t="s">
        <v>7</v>
      </c>
      <c r="D10" s="29" t="s">
        <v>48</v>
      </c>
      <c r="E10" s="32">
        <v>728</v>
      </c>
      <c r="F10" s="34">
        <v>22</v>
      </c>
      <c r="G10" s="41">
        <v>2</v>
      </c>
      <c r="H10" s="21">
        <v>22</v>
      </c>
      <c r="I10" s="135" t="s">
        <v>7</v>
      </c>
    </row>
    <row r="11" spans="1:9" ht="20.25" customHeight="1" thickBot="1">
      <c r="A11" s="7">
        <v>3</v>
      </c>
      <c r="B11" s="8" t="s">
        <v>58</v>
      </c>
      <c r="C11" s="21" t="s">
        <v>5</v>
      </c>
      <c r="D11" s="29" t="s">
        <v>129</v>
      </c>
      <c r="E11" s="32">
        <v>57</v>
      </c>
      <c r="F11" s="34">
        <v>20</v>
      </c>
      <c r="G11" s="41">
        <v>3</v>
      </c>
      <c r="H11" s="21">
        <v>20</v>
      </c>
      <c r="I11" s="136" t="s">
        <v>6</v>
      </c>
    </row>
    <row r="12" spans="1:9" ht="20.25" customHeight="1" thickBot="1">
      <c r="A12" s="7">
        <v>4</v>
      </c>
      <c r="B12" s="35" t="s">
        <v>33</v>
      </c>
      <c r="C12" s="21" t="s">
        <v>47</v>
      </c>
      <c r="D12" s="29" t="s">
        <v>50</v>
      </c>
      <c r="E12" s="32">
        <v>14</v>
      </c>
      <c r="F12" s="34">
        <v>18</v>
      </c>
      <c r="G12" s="41">
        <v>4</v>
      </c>
      <c r="H12" s="21">
        <v>18</v>
      </c>
      <c r="I12" s="28">
        <v>4</v>
      </c>
    </row>
    <row r="13" spans="1:9" ht="20.25" customHeight="1" thickBot="1">
      <c r="A13" s="7">
        <v>5</v>
      </c>
      <c r="B13" s="8" t="s">
        <v>55</v>
      </c>
      <c r="C13" s="21" t="s">
        <v>47</v>
      </c>
      <c r="D13" s="29" t="s">
        <v>37</v>
      </c>
      <c r="E13" s="32">
        <v>16</v>
      </c>
      <c r="F13" s="34">
        <v>16</v>
      </c>
      <c r="G13" s="41">
        <v>5</v>
      </c>
      <c r="H13" s="21">
        <v>16</v>
      </c>
      <c r="I13" s="28">
        <v>5</v>
      </c>
    </row>
    <row r="14" spans="1:9" ht="20.25" customHeight="1" thickBot="1">
      <c r="A14" s="7">
        <v>6</v>
      </c>
      <c r="B14" s="35" t="s">
        <v>35</v>
      </c>
      <c r="C14" s="21" t="s">
        <v>7</v>
      </c>
      <c r="D14" s="29" t="s">
        <v>128</v>
      </c>
      <c r="E14" s="32">
        <v>77</v>
      </c>
      <c r="F14" s="34">
        <v>15</v>
      </c>
      <c r="G14" s="41">
        <v>6</v>
      </c>
      <c r="H14" s="21">
        <v>15</v>
      </c>
      <c r="I14" s="28">
        <v>6</v>
      </c>
    </row>
    <row r="15" spans="1:9" ht="20.25" customHeight="1">
      <c r="A15" s="15">
        <v>7</v>
      </c>
      <c r="B15" s="13" t="s">
        <v>52</v>
      </c>
      <c r="C15" s="16" t="s">
        <v>47</v>
      </c>
      <c r="D15" s="60" t="s">
        <v>53</v>
      </c>
      <c r="E15" s="202">
        <v>7</v>
      </c>
      <c r="F15" s="39">
        <v>14</v>
      </c>
      <c r="G15" s="33">
        <v>7</v>
      </c>
      <c r="H15" s="16">
        <v>14</v>
      </c>
      <c r="I15" s="23">
        <v>7</v>
      </c>
    </row>
    <row r="16" ht="20.25" customHeight="1">
      <c r="A16" s="17"/>
    </row>
    <row r="17" spans="1:11" ht="20.25" customHeight="1">
      <c r="A17" s="18" t="s">
        <v>8</v>
      </c>
      <c r="B17" s="19"/>
      <c r="C17" s="19"/>
      <c r="D17" s="19"/>
      <c r="E17" s="19"/>
      <c r="F17" s="19"/>
      <c r="G17" s="19"/>
      <c r="H17" s="18" t="s">
        <v>9</v>
      </c>
      <c r="I17" s="19"/>
      <c r="K17" s="20"/>
    </row>
    <row r="18" spans="1:11" ht="20.25" customHeight="1">
      <c r="A18" s="18"/>
      <c r="B18" s="19"/>
      <c r="C18" s="19"/>
      <c r="D18" s="19"/>
      <c r="E18" s="19"/>
      <c r="F18" s="19"/>
      <c r="G18" s="19"/>
      <c r="H18" s="19"/>
      <c r="I18" s="19"/>
      <c r="J18" s="20"/>
      <c r="K18" s="20"/>
    </row>
    <row r="19" spans="1:11" ht="20.25" customHeight="1">
      <c r="A19" s="18"/>
      <c r="B19" s="19"/>
      <c r="C19" s="19"/>
      <c r="D19" s="19"/>
      <c r="E19" s="19"/>
      <c r="F19" s="19"/>
      <c r="G19" s="19"/>
      <c r="H19" s="19"/>
      <c r="I19" s="19"/>
      <c r="J19" s="20"/>
      <c r="K19" s="20"/>
    </row>
    <row r="20" spans="1:11" ht="20.25" customHeight="1">
      <c r="A20" s="18" t="s">
        <v>10</v>
      </c>
      <c r="B20" s="19"/>
      <c r="C20" s="19"/>
      <c r="D20" s="19"/>
      <c r="E20" s="19"/>
      <c r="F20" s="19"/>
      <c r="G20" s="19"/>
      <c r="H20" s="18" t="s">
        <v>11</v>
      </c>
      <c r="I20" s="19"/>
      <c r="K20" s="20"/>
    </row>
    <row r="21" ht="20.25" customHeight="1"/>
    <row r="22" ht="20.25" customHeight="1"/>
    <row r="23" ht="20.25" customHeight="1"/>
    <row r="24" ht="20.25" customHeight="1"/>
    <row r="25" spans="1:11" ht="20.25" customHeight="1">
      <c r="A25" s="18"/>
      <c r="B25" s="22"/>
      <c r="C25" s="22"/>
      <c r="D25" s="22"/>
      <c r="E25" s="19"/>
      <c r="F25" s="19"/>
      <c r="G25" s="19"/>
      <c r="H25" s="18"/>
      <c r="I25" s="19"/>
      <c r="K25" s="20"/>
    </row>
    <row r="26" spans="2:4" ht="20.25" customHeight="1">
      <c r="B26" s="22"/>
      <c r="C26" s="22"/>
      <c r="D26" s="22"/>
    </row>
    <row r="27" ht="20.25" customHeight="1"/>
    <row r="28" ht="20.25" customHeight="1"/>
    <row r="29" ht="20.25" customHeight="1"/>
  </sheetData>
  <sheetProtection/>
  <mergeCells count="13">
    <mergeCell ref="I7:I8"/>
    <mergeCell ref="A5:I5"/>
    <mergeCell ref="A1:I1"/>
    <mergeCell ref="A2:I2"/>
    <mergeCell ref="A4:I4"/>
    <mergeCell ref="A3:I3"/>
    <mergeCell ref="F7:G7"/>
    <mergeCell ref="H7:H8"/>
    <mergeCell ref="C7:C8"/>
    <mergeCell ref="D7:D8"/>
    <mergeCell ref="B7:B8"/>
    <mergeCell ref="A7:A8"/>
    <mergeCell ref="E7:E8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K16"/>
  <sheetViews>
    <sheetView showZeros="0" view="pageBreakPreview" zoomScale="85" zoomScaleSheetLayoutView="85" zoomScalePageLayoutView="0" workbookViewId="0" topLeftCell="A1">
      <selection activeCell="E15" sqref="E15"/>
    </sheetView>
  </sheetViews>
  <sheetFormatPr defaultColWidth="9.00390625" defaultRowHeight="12.75"/>
  <cols>
    <col min="1" max="1" width="4.375" style="0" customWidth="1"/>
    <col min="2" max="2" width="25.875" style="0" customWidth="1"/>
    <col min="3" max="3" width="8.00390625" style="0" customWidth="1"/>
    <col min="4" max="4" width="28.75390625" style="0" customWidth="1"/>
    <col min="5" max="5" width="11.00390625" style="3" customWidth="1"/>
    <col min="6" max="7" width="12.625" style="0" customWidth="1"/>
    <col min="9" max="9" width="9.125" style="4" customWidth="1"/>
    <col min="10" max="10" width="1.625" style="1" bestFit="1" customWidth="1"/>
    <col min="11" max="11" width="3.00390625" style="1" customWidth="1"/>
    <col min="12" max="12" width="3.25390625" style="1" customWidth="1"/>
    <col min="13" max="13" width="4.00390625" style="1" bestFit="1" customWidth="1"/>
    <col min="14" max="14" width="3.25390625" style="0" customWidth="1"/>
    <col min="16" max="16" width="3.625" style="1" bestFit="1" customWidth="1"/>
  </cols>
  <sheetData>
    <row r="1" spans="1:9" ht="18.75">
      <c r="A1" s="145" t="s">
        <v>89</v>
      </c>
      <c r="B1" s="145"/>
      <c r="C1" s="145"/>
      <c r="D1" s="145"/>
      <c r="E1" s="145"/>
      <c r="F1" s="145"/>
      <c r="G1" s="145"/>
      <c r="H1" s="145"/>
      <c r="I1" s="145"/>
    </row>
    <row r="2" spans="1:9" ht="15">
      <c r="A2" s="146" t="s">
        <v>97</v>
      </c>
      <c r="B2" s="146"/>
      <c r="C2" s="146"/>
      <c r="D2" s="146"/>
      <c r="E2" s="146"/>
      <c r="F2" s="146"/>
      <c r="G2" s="146"/>
      <c r="H2" s="146"/>
      <c r="I2" s="146"/>
    </row>
    <row r="3" spans="1:9" ht="15">
      <c r="A3" s="146" t="s">
        <v>98</v>
      </c>
      <c r="B3" s="146"/>
      <c r="C3" s="146"/>
      <c r="D3" s="146"/>
      <c r="E3" s="146"/>
      <c r="F3" s="146"/>
      <c r="G3" s="146"/>
      <c r="H3" s="146"/>
      <c r="I3" s="146"/>
    </row>
    <row r="4" spans="1:9" ht="15.75">
      <c r="A4" s="147" t="s">
        <v>107</v>
      </c>
      <c r="B4" s="147"/>
      <c r="C4" s="147"/>
      <c r="D4" s="147"/>
      <c r="E4" s="147"/>
      <c r="F4" s="147"/>
      <c r="G4" s="147"/>
      <c r="H4" s="147"/>
      <c r="I4" s="147"/>
    </row>
    <row r="5" spans="1:9" ht="15">
      <c r="A5" s="144" t="s">
        <v>21</v>
      </c>
      <c r="B5" s="144"/>
      <c r="C5" s="144"/>
      <c r="D5" s="144"/>
      <c r="E5" s="144"/>
      <c r="F5" s="144"/>
      <c r="G5" s="144"/>
      <c r="H5" s="144"/>
      <c r="I5" s="144"/>
    </row>
    <row r="6" ht="15.75">
      <c r="A6" s="2"/>
    </row>
    <row r="7" spans="1:9" ht="24.75" customHeight="1">
      <c r="A7" s="152" t="s">
        <v>1</v>
      </c>
      <c r="B7" s="152" t="s">
        <v>2</v>
      </c>
      <c r="C7" s="152" t="s">
        <v>46</v>
      </c>
      <c r="D7" s="150" t="s">
        <v>34</v>
      </c>
      <c r="E7" s="152" t="s">
        <v>13</v>
      </c>
      <c r="F7" s="156" t="s">
        <v>14</v>
      </c>
      <c r="G7" s="156"/>
      <c r="H7" s="152" t="s">
        <v>3</v>
      </c>
      <c r="I7" s="148" t="s">
        <v>4</v>
      </c>
    </row>
    <row r="8" spans="1:9" ht="24" customHeight="1" thickBot="1">
      <c r="A8" s="153"/>
      <c r="B8" s="153"/>
      <c r="C8" s="153"/>
      <c r="D8" s="151"/>
      <c r="E8" s="153"/>
      <c r="F8" s="5" t="s">
        <v>15</v>
      </c>
      <c r="G8" s="5" t="s">
        <v>4</v>
      </c>
      <c r="H8" s="153"/>
      <c r="I8" s="149"/>
    </row>
    <row r="9" spans="1:9" ht="28.5" customHeight="1" thickBot="1">
      <c r="A9" s="10">
        <v>1</v>
      </c>
      <c r="B9" s="35" t="s">
        <v>57</v>
      </c>
      <c r="C9" s="21" t="s">
        <v>47</v>
      </c>
      <c r="D9" s="29" t="s">
        <v>124</v>
      </c>
      <c r="E9" s="57">
        <v>774</v>
      </c>
      <c r="F9" s="38">
        <v>25</v>
      </c>
      <c r="G9" s="40">
        <v>1</v>
      </c>
      <c r="H9" s="6">
        <v>25</v>
      </c>
      <c r="I9" s="135" t="s">
        <v>5</v>
      </c>
    </row>
    <row r="10" spans="1:9" ht="28.5" customHeight="1" thickBot="1">
      <c r="A10" s="7">
        <v>2</v>
      </c>
      <c r="B10" s="35" t="s">
        <v>60</v>
      </c>
      <c r="C10" s="21" t="s">
        <v>47</v>
      </c>
      <c r="D10" s="29" t="s">
        <v>131</v>
      </c>
      <c r="E10" s="57">
        <v>141</v>
      </c>
      <c r="F10" s="34">
        <v>22</v>
      </c>
      <c r="G10" s="41">
        <v>2</v>
      </c>
      <c r="H10" s="21">
        <v>22</v>
      </c>
      <c r="I10" s="134" t="s">
        <v>7</v>
      </c>
    </row>
    <row r="11" spans="1:9" ht="28.5" customHeight="1" thickBot="1">
      <c r="A11" s="15">
        <v>3</v>
      </c>
      <c r="B11" s="52" t="s">
        <v>20</v>
      </c>
      <c r="C11" s="16" t="s">
        <v>5</v>
      </c>
      <c r="D11" s="60" t="s">
        <v>37</v>
      </c>
      <c r="E11" s="57">
        <v>11</v>
      </c>
      <c r="F11" s="39">
        <v>20</v>
      </c>
      <c r="G11" s="33">
        <v>3</v>
      </c>
      <c r="H11" s="16">
        <v>20</v>
      </c>
      <c r="I11" s="203" t="s">
        <v>6</v>
      </c>
    </row>
    <row r="12" spans="1:11" ht="20.25" customHeight="1">
      <c r="A12" s="17"/>
      <c r="K12" s="20"/>
    </row>
    <row r="13" spans="1:11" ht="15.75">
      <c r="A13" s="18" t="s">
        <v>8</v>
      </c>
      <c r="B13" s="19"/>
      <c r="C13" s="19"/>
      <c r="D13" s="19"/>
      <c r="E13" s="19"/>
      <c r="F13" s="19"/>
      <c r="G13" s="19"/>
      <c r="H13" s="18" t="s">
        <v>9</v>
      </c>
      <c r="I13" s="19"/>
      <c r="J13" s="20"/>
      <c r="K13" s="20"/>
    </row>
    <row r="14" spans="1:11" ht="15.75">
      <c r="A14" s="18"/>
      <c r="B14" s="19"/>
      <c r="C14" s="19"/>
      <c r="D14" s="19"/>
      <c r="E14" s="19"/>
      <c r="F14" s="19"/>
      <c r="G14" s="19"/>
      <c r="H14" s="19"/>
      <c r="I14" s="19"/>
      <c r="J14" s="20"/>
      <c r="K14" s="20"/>
    </row>
    <row r="15" spans="1:11" ht="15.75">
      <c r="A15" s="18"/>
      <c r="B15" s="19"/>
      <c r="C15" s="19"/>
      <c r="D15" s="19"/>
      <c r="E15" s="19"/>
      <c r="F15" s="19"/>
      <c r="G15" s="19"/>
      <c r="H15" s="19"/>
      <c r="I15" s="19"/>
      <c r="K15" s="20"/>
    </row>
    <row r="16" spans="1:9" ht="15.75">
      <c r="A16" s="18" t="s">
        <v>10</v>
      </c>
      <c r="B16" s="19"/>
      <c r="C16" s="19"/>
      <c r="D16" s="19"/>
      <c r="E16" s="19"/>
      <c r="F16" s="19"/>
      <c r="G16" s="19"/>
      <c r="H16" s="18" t="s">
        <v>11</v>
      </c>
      <c r="I16" s="19"/>
    </row>
  </sheetData>
  <sheetProtection/>
  <mergeCells count="13">
    <mergeCell ref="I7:I8"/>
    <mergeCell ref="C7:C8"/>
    <mergeCell ref="B7:B8"/>
    <mergeCell ref="A7:A8"/>
    <mergeCell ref="D7:D8"/>
    <mergeCell ref="E7:E8"/>
    <mergeCell ref="F7:G7"/>
    <mergeCell ref="H7:H8"/>
    <mergeCell ref="A5:I5"/>
    <mergeCell ref="A1:I1"/>
    <mergeCell ref="A2:I2"/>
    <mergeCell ref="A4:I4"/>
    <mergeCell ref="A3:I3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M23"/>
  <sheetViews>
    <sheetView showZeros="0" view="pageBreakPreview" zoomScale="85" zoomScaleSheetLayoutView="85" zoomScalePageLayoutView="0" workbookViewId="0" topLeftCell="A1">
      <selection activeCell="D23" sqref="D23"/>
    </sheetView>
  </sheetViews>
  <sheetFormatPr defaultColWidth="9.00390625" defaultRowHeight="12.75"/>
  <cols>
    <col min="1" max="1" width="4.375" style="0" customWidth="1"/>
    <col min="2" max="2" width="25.875" style="0" customWidth="1"/>
    <col min="3" max="3" width="9.75390625" style="0" customWidth="1"/>
    <col min="4" max="4" width="27.25390625" style="0" customWidth="1"/>
    <col min="5" max="5" width="11.00390625" style="3" customWidth="1"/>
    <col min="6" max="9" width="12.25390625" style="0" customWidth="1"/>
    <col min="11" max="11" width="9.125" style="4" customWidth="1"/>
    <col min="12" max="12" width="1.625" style="1" bestFit="1" customWidth="1"/>
    <col min="13" max="13" width="3.00390625" style="1" customWidth="1"/>
    <col min="14" max="14" width="3.25390625" style="1" customWidth="1"/>
    <col min="15" max="15" width="4.00390625" style="1" bestFit="1" customWidth="1"/>
    <col min="16" max="16" width="3.25390625" style="0" customWidth="1"/>
    <col min="18" max="18" width="3.625" style="1" bestFit="1" customWidth="1"/>
  </cols>
  <sheetData>
    <row r="1" spans="1:11" ht="18.75">
      <c r="A1" s="145" t="s">
        <v>89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5">
      <c r="A2" s="146" t="str">
        <f>'класс 50'!A2</f>
        <v>открытых лично-командных чемпионата и первенства Минской области по мотокроссу,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15">
      <c r="A3" s="146" t="str">
        <f>'класс 50'!A3</f>
        <v> посвященных памяти Героя Советского Союза Н.Гастело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15.75">
      <c r="A4" s="147" t="str">
        <f>'класс 50'!A4</f>
        <v>29 июня 2013 года, г.Молодечно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</row>
    <row r="5" spans="1:11" ht="15">
      <c r="A5" s="144" t="s">
        <v>23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ht="16.5" thickBot="1">
      <c r="A6" s="2"/>
    </row>
    <row r="7" spans="1:11" ht="24.75" customHeight="1">
      <c r="A7" s="152" t="s">
        <v>1</v>
      </c>
      <c r="B7" s="152" t="s">
        <v>2</v>
      </c>
      <c r="C7" s="152" t="s">
        <v>46</v>
      </c>
      <c r="D7" s="150" t="s">
        <v>34</v>
      </c>
      <c r="E7" s="127" t="s">
        <v>13</v>
      </c>
      <c r="F7" s="155" t="s">
        <v>14</v>
      </c>
      <c r="G7" s="156"/>
      <c r="H7" s="156" t="s">
        <v>16</v>
      </c>
      <c r="I7" s="156"/>
      <c r="J7" s="152" t="s">
        <v>3</v>
      </c>
      <c r="K7" s="148" t="s">
        <v>4</v>
      </c>
    </row>
    <row r="8" spans="1:11" ht="24" customHeight="1" thickBot="1">
      <c r="A8" s="153"/>
      <c r="B8" s="153"/>
      <c r="C8" s="153"/>
      <c r="D8" s="151"/>
      <c r="E8" s="128"/>
      <c r="F8" s="31" t="s">
        <v>15</v>
      </c>
      <c r="G8" s="5" t="s">
        <v>4</v>
      </c>
      <c r="H8" s="5" t="s">
        <v>15</v>
      </c>
      <c r="I8" s="5" t="s">
        <v>4</v>
      </c>
      <c r="J8" s="153"/>
      <c r="K8" s="149"/>
    </row>
    <row r="9" spans="1:11" ht="20.25" customHeight="1" thickBot="1">
      <c r="A9" s="61">
        <v>1</v>
      </c>
      <c r="B9" s="35" t="s">
        <v>165</v>
      </c>
      <c r="C9" s="43" t="s">
        <v>47</v>
      </c>
      <c r="D9" s="47" t="s">
        <v>124</v>
      </c>
      <c r="E9" s="45">
        <v>774</v>
      </c>
      <c r="F9" s="38">
        <v>25</v>
      </c>
      <c r="G9" s="40">
        <v>1</v>
      </c>
      <c r="H9" s="6">
        <v>25</v>
      </c>
      <c r="I9" s="21">
        <v>1</v>
      </c>
      <c r="J9" s="6">
        <v>50</v>
      </c>
      <c r="K9" s="143" t="s">
        <v>5</v>
      </c>
    </row>
    <row r="10" spans="1:11" ht="20.25" customHeight="1" thickBot="1">
      <c r="A10" s="62">
        <v>2</v>
      </c>
      <c r="B10" s="35" t="s">
        <v>67</v>
      </c>
      <c r="C10" s="48" t="s">
        <v>59</v>
      </c>
      <c r="D10" s="47" t="s">
        <v>68</v>
      </c>
      <c r="E10" s="45">
        <v>272</v>
      </c>
      <c r="F10" s="34">
        <v>22</v>
      </c>
      <c r="G10" s="41">
        <v>2</v>
      </c>
      <c r="H10" s="21">
        <v>22</v>
      </c>
      <c r="I10" s="9">
        <v>2</v>
      </c>
      <c r="J10" s="9">
        <v>44</v>
      </c>
      <c r="K10" s="143" t="s">
        <v>7</v>
      </c>
    </row>
    <row r="11" spans="1:11" ht="20.25" customHeight="1" thickBot="1">
      <c r="A11" s="62">
        <v>3</v>
      </c>
      <c r="B11" s="36" t="s">
        <v>38</v>
      </c>
      <c r="C11" s="43" t="s">
        <v>47</v>
      </c>
      <c r="D11" s="44" t="s">
        <v>123</v>
      </c>
      <c r="E11" s="45">
        <v>44</v>
      </c>
      <c r="F11" s="34">
        <v>18</v>
      </c>
      <c r="G11" s="41">
        <v>4</v>
      </c>
      <c r="H11" s="21">
        <v>20</v>
      </c>
      <c r="I11" s="21">
        <v>3</v>
      </c>
      <c r="J11" s="9">
        <v>38</v>
      </c>
      <c r="K11" s="143" t="s">
        <v>6</v>
      </c>
    </row>
    <row r="12" spans="1:11" ht="20.25" customHeight="1" thickBot="1">
      <c r="A12" s="62">
        <v>4</v>
      </c>
      <c r="B12" s="35" t="s">
        <v>22</v>
      </c>
      <c r="C12" s="48" t="s">
        <v>47</v>
      </c>
      <c r="D12" s="47" t="s">
        <v>124</v>
      </c>
      <c r="E12" s="45">
        <v>771</v>
      </c>
      <c r="F12" s="34">
        <v>20</v>
      </c>
      <c r="G12" s="41">
        <v>3</v>
      </c>
      <c r="H12" s="21">
        <v>18</v>
      </c>
      <c r="I12" s="21">
        <v>4</v>
      </c>
      <c r="J12" s="9">
        <v>38</v>
      </c>
      <c r="K12" s="21">
        <v>4</v>
      </c>
    </row>
    <row r="13" spans="1:11" ht="20.25" customHeight="1" thickBot="1">
      <c r="A13" s="62">
        <v>5</v>
      </c>
      <c r="B13" s="35" t="s">
        <v>65</v>
      </c>
      <c r="C13" s="43" t="s">
        <v>59</v>
      </c>
      <c r="D13" s="47" t="s">
        <v>161</v>
      </c>
      <c r="E13" s="45">
        <v>151</v>
      </c>
      <c r="F13" s="34">
        <v>16</v>
      </c>
      <c r="G13" s="41">
        <v>5</v>
      </c>
      <c r="H13" s="21" t="s">
        <v>160</v>
      </c>
      <c r="I13" s="21" t="s">
        <v>84</v>
      </c>
      <c r="J13" s="9">
        <v>16</v>
      </c>
      <c r="K13" s="21">
        <v>5</v>
      </c>
    </row>
    <row r="14" spans="1:11" ht="20.25" customHeight="1" thickBot="1">
      <c r="A14" s="62">
        <v>6</v>
      </c>
      <c r="B14" s="35" t="s">
        <v>63</v>
      </c>
      <c r="C14" s="48" t="s">
        <v>5</v>
      </c>
      <c r="D14" s="47" t="s">
        <v>164</v>
      </c>
      <c r="E14" s="45">
        <v>236</v>
      </c>
      <c r="F14" s="34">
        <v>15</v>
      </c>
      <c r="G14" s="41">
        <v>6</v>
      </c>
      <c r="H14" s="21" t="s">
        <v>160</v>
      </c>
      <c r="I14" s="21" t="s">
        <v>84</v>
      </c>
      <c r="J14" s="9">
        <v>15</v>
      </c>
      <c r="K14" s="21">
        <v>6</v>
      </c>
    </row>
    <row r="15" spans="1:11" ht="20.25" customHeight="1" thickBot="1">
      <c r="A15" s="62">
        <v>7</v>
      </c>
      <c r="B15" s="35" t="s">
        <v>159</v>
      </c>
      <c r="C15" s="48" t="s">
        <v>47</v>
      </c>
      <c r="D15" s="47" t="s">
        <v>125</v>
      </c>
      <c r="E15" s="45">
        <v>7</v>
      </c>
      <c r="F15" s="34" t="s">
        <v>160</v>
      </c>
      <c r="G15" s="41" t="s">
        <v>85</v>
      </c>
      <c r="H15" s="21" t="s">
        <v>160</v>
      </c>
      <c r="I15" s="9" t="s">
        <v>84</v>
      </c>
      <c r="J15" s="9" t="s">
        <v>160</v>
      </c>
      <c r="K15" s="21" t="s">
        <v>160</v>
      </c>
    </row>
    <row r="16" spans="1:11" ht="20.25" customHeight="1" thickBot="1">
      <c r="A16" s="62">
        <v>8</v>
      </c>
      <c r="B16" s="37" t="s">
        <v>102</v>
      </c>
      <c r="C16" s="63" t="s">
        <v>59</v>
      </c>
      <c r="D16" s="64" t="s">
        <v>161</v>
      </c>
      <c r="E16" s="45">
        <v>125</v>
      </c>
      <c r="F16" s="34" t="s">
        <v>160</v>
      </c>
      <c r="G16" s="41" t="s">
        <v>84</v>
      </c>
      <c r="H16" s="21" t="s">
        <v>160</v>
      </c>
      <c r="I16" s="21" t="s">
        <v>84</v>
      </c>
      <c r="J16" s="9" t="s">
        <v>160</v>
      </c>
      <c r="K16" s="21" t="s">
        <v>160</v>
      </c>
    </row>
    <row r="17" spans="1:11" ht="20.25" customHeight="1" thickBot="1">
      <c r="A17" s="62">
        <v>9</v>
      </c>
      <c r="B17" s="37" t="s">
        <v>62</v>
      </c>
      <c r="C17" s="63" t="s">
        <v>59</v>
      </c>
      <c r="D17" s="64" t="s">
        <v>37</v>
      </c>
      <c r="E17" s="45">
        <v>49</v>
      </c>
      <c r="F17" s="34" t="s">
        <v>160</v>
      </c>
      <c r="G17" s="41" t="s">
        <v>85</v>
      </c>
      <c r="H17" s="21" t="s">
        <v>160</v>
      </c>
      <c r="I17" s="21" t="s">
        <v>84</v>
      </c>
      <c r="J17" s="9" t="s">
        <v>160</v>
      </c>
      <c r="K17" s="21" t="s">
        <v>160</v>
      </c>
    </row>
    <row r="18" spans="1:11" ht="20.25" customHeight="1" thickBot="1">
      <c r="A18" s="62">
        <v>10</v>
      </c>
      <c r="B18" s="35" t="s">
        <v>66</v>
      </c>
      <c r="C18" s="48" t="s">
        <v>47</v>
      </c>
      <c r="D18" s="47" t="s">
        <v>136</v>
      </c>
      <c r="E18" s="45">
        <v>99</v>
      </c>
      <c r="F18" s="34" t="s">
        <v>160</v>
      </c>
      <c r="G18" s="41" t="s">
        <v>84</v>
      </c>
      <c r="H18" s="21" t="s">
        <v>160</v>
      </c>
      <c r="I18" s="21" t="s">
        <v>84</v>
      </c>
      <c r="J18" s="9" t="s">
        <v>160</v>
      </c>
      <c r="K18" s="21" t="s">
        <v>160</v>
      </c>
    </row>
    <row r="19" spans="1:11" ht="20.25" customHeight="1" thickBot="1">
      <c r="A19" s="62">
        <v>11</v>
      </c>
      <c r="B19" s="37" t="s">
        <v>39</v>
      </c>
      <c r="C19" s="63" t="s">
        <v>47</v>
      </c>
      <c r="D19" s="64" t="s">
        <v>64</v>
      </c>
      <c r="E19" s="93">
        <v>20</v>
      </c>
      <c r="F19" s="34" t="s">
        <v>160</v>
      </c>
      <c r="G19" s="41" t="s">
        <v>84</v>
      </c>
      <c r="H19" s="21" t="s">
        <v>160</v>
      </c>
      <c r="I19" s="21" t="s">
        <v>84</v>
      </c>
      <c r="J19" s="9" t="s">
        <v>160</v>
      </c>
      <c r="K19" s="21" t="s">
        <v>160</v>
      </c>
    </row>
    <row r="20" spans="1:11" ht="20.25" customHeight="1" thickBot="1">
      <c r="A20" s="91">
        <v>12</v>
      </c>
      <c r="B20" s="52" t="s">
        <v>109</v>
      </c>
      <c r="C20" s="53" t="s">
        <v>47</v>
      </c>
      <c r="D20" s="54" t="s">
        <v>161</v>
      </c>
      <c r="E20" s="45">
        <v>177</v>
      </c>
      <c r="F20" s="39" t="s">
        <v>160</v>
      </c>
      <c r="G20" s="33" t="s">
        <v>85</v>
      </c>
      <c r="H20" s="16" t="s">
        <v>160</v>
      </c>
      <c r="I20" s="16" t="s">
        <v>84</v>
      </c>
      <c r="J20" s="16" t="s">
        <v>160</v>
      </c>
      <c r="K20" s="16" t="s">
        <v>160</v>
      </c>
    </row>
    <row r="21" spans="1:13" ht="20.25" customHeight="1">
      <c r="A21" s="18" t="s">
        <v>8</v>
      </c>
      <c r="B21" s="19"/>
      <c r="C21" s="19"/>
      <c r="D21" s="19"/>
      <c r="E21" s="19"/>
      <c r="F21" s="19"/>
      <c r="G21" s="19"/>
      <c r="H21" s="19"/>
      <c r="I21" s="19"/>
      <c r="J21" s="18" t="s">
        <v>9</v>
      </c>
      <c r="K21" s="18"/>
      <c r="M21" s="20"/>
    </row>
    <row r="22" spans="1:13" ht="15.7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20"/>
    </row>
    <row r="23" spans="1:13" ht="15.75">
      <c r="A23" s="18" t="s">
        <v>10</v>
      </c>
      <c r="B23" s="19"/>
      <c r="C23" s="19"/>
      <c r="D23" s="19"/>
      <c r="E23" s="19"/>
      <c r="F23" s="19"/>
      <c r="G23" s="19"/>
      <c r="H23" s="19"/>
      <c r="I23" s="19"/>
      <c r="J23" s="18" t="s">
        <v>11</v>
      </c>
      <c r="K23" s="19"/>
      <c r="M23" s="20"/>
    </row>
  </sheetData>
  <sheetProtection/>
  <mergeCells count="14">
    <mergeCell ref="K7:K8"/>
    <mergeCell ref="A5:K5"/>
    <mergeCell ref="A1:K1"/>
    <mergeCell ref="A2:K2"/>
    <mergeCell ref="A4:K4"/>
    <mergeCell ref="A3:K3"/>
    <mergeCell ref="E7:E8"/>
    <mergeCell ref="F7:G7"/>
    <mergeCell ref="H7:I7"/>
    <mergeCell ref="J7:J8"/>
    <mergeCell ref="C7:C8"/>
    <mergeCell ref="B7:B8"/>
    <mergeCell ref="A7:A8"/>
    <mergeCell ref="D7:D8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M31"/>
  <sheetViews>
    <sheetView showZeros="0" view="pageBreakPreview" zoomScale="85" zoomScaleSheetLayoutView="85" zoomScalePageLayoutView="0" workbookViewId="0" topLeftCell="A1">
      <selection activeCell="A19" sqref="A19"/>
    </sheetView>
  </sheetViews>
  <sheetFormatPr defaultColWidth="9.00390625" defaultRowHeight="12.75"/>
  <cols>
    <col min="1" max="1" width="4.375" style="24" customWidth="1"/>
    <col min="2" max="2" width="25.875" style="24" customWidth="1"/>
    <col min="3" max="3" width="8.25390625" style="24" customWidth="1"/>
    <col min="4" max="4" width="28.375" style="24" customWidth="1"/>
    <col min="5" max="5" width="11.00390625" style="67" customWidth="1"/>
    <col min="6" max="9" width="12.625" style="24" customWidth="1"/>
    <col min="10" max="10" width="9.125" style="24" customWidth="1"/>
    <col min="11" max="11" width="9.125" style="68" customWidth="1"/>
    <col min="12" max="12" width="1.625" style="65" bestFit="1" customWidth="1"/>
    <col min="13" max="13" width="3.00390625" style="65" customWidth="1"/>
    <col min="14" max="14" width="3.25390625" style="65" customWidth="1"/>
    <col min="15" max="15" width="4.00390625" style="65" bestFit="1" customWidth="1"/>
    <col min="16" max="16" width="3.25390625" style="24" customWidth="1"/>
    <col min="17" max="17" width="9.125" style="24" customWidth="1"/>
    <col min="18" max="18" width="3.625" style="65" bestFit="1" customWidth="1"/>
    <col min="19" max="16384" width="9.125" style="24" customWidth="1"/>
  </cols>
  <sheetData>
    <row r="1" spans="1:11" ht="18.75">
      <c r="A1" s="112" t="s">
        <v>89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5">
      <c r="A2" s="113" t="str">
        <f>'класс 50'!A2</f>
        <v>открытых лично-командных чемпионата и первенства Минской области по мотокроссу,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5">
      <c r="A3" s="113" t="str">
        <f>'класс 50'!A3</f>
        <v> посвященных памяти Героя Советского Союза Н.Гастело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5.75">
      <c r="A4" s="114" t="str">
        <f>'класс 50'!A4</f>
        <v>29 июня 2013 года, г.Молодечно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5.75">
      <c r="A5" s="111" t="s">
        <v>25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ht="16.5" thickBot="1">
      <c r="A6" s="66"/>
    </row>
    <row r="7" spans="1:11" ht="24.75" customHeight="1">
      <c r="A7" s="106" t="s">
        <v>1</v>
      </c>
      <c r="B7" s="106" t="s">
        <v>2</v>
      </c>
      <c r="C7" s="106" t="s">
        <v>46</v>
      </c>
      <c r="D7" s="108" t="s">
        <v>34</v>
      </c>
      <c r="E7" s="103" t="s">
        <v>13</v>
      </c>
      <c r="F7" s="157" t="s">
        <v>14</v>
      </c>
      <c r="G7" s="158"/>
      <c r="H7" s="158" t="s">
        <v>16</v>
      </c>
      <c r="I7" s="158"/>
      <c r="J7" s="106" t="s">
        <v>3</v>
      </c>
      <c r="K7" s="115" t="s">
        <v>4</v>
      </c>
    </row>
    <row r="8" spans="1:11" ht="24" customHeight="1" thickBot="1">
      <c r="A8" s="107"/>
      <c r="B8" s="107"/>
      <c r="C8" s="107"/>
      <c r="D8" s="109"/>
      <c r="E8" s="104"/>
      <c r="F8" s="69" t="s">
        <v>15</v>
      </c>
      <c r="G8" s="70" t="s">
        <v>4</v>
      </c>
      <c r="H8" s="70" t="s">
        <v>15</v>
      </c>
      <c r="I8" s="70" t="s">
        <v>4</v>
      </c>
      <c r="J8" s="107"/>
      <c r="K8" s="105"/>
    </row>
    <row r="9" spans="1:11" ht="22.5" customHeight="1" thickBot="1">
      <c r="A9" s="61">
        <v>1</v>
      </c>
      <c r="B9" s="35" t="s">
        <v>169</v>
      </c>
      <c r="C9" s="43" t="s">
        <v>170</v>
      </c>
      <c r="D9" s="47" t="s">
        <v>48</v>
      </c>
      <c r="E9" s="93">
        <v>89</v>
      </c>
      <c r="F9" s="58">
        <v>25</v>
      </c>
      <c r="G9" s="71">
        <v>1</v>
      </c>
      <c r="H9" s="72">
        <v>25</v>
      </c>
      <c r="I9" s="48">
        <v>1</v>
      </c>
      <c r="J9" s="48">
        <v>50</v>
      </c>
      <c r="K9" s="122" t="s">
        <v>5</v>
      </c>
    </row>
    <row r="10" spans="1:11" ht="22.5" customHeight="1" thickBot="1">
      <c r="A10" s="62">
        <v>2</v>
      </c>
      <c r="B10" s="35" t="s">
        <v>88</v>
      </c>
      <c r="C10" s="48" t="s">
        <v>61</v>
      </c>
      <c r="D10" s="47" t="s">
        <v>64</v>
      </c>
      <c r="E10" s="93">
        <v>121</v>
      </c>
      <c r="F10" s="73">
        <v>22</v>
      </c>
      <c r="G10" s="74">
        <v>2</v>
      </c>
      <c r="H10" s="48">
        <v>22</v>
      </c>
      <c r="I10" s="48">
        <v>2</v>
      </c>
      <c r="J10" s="48">
        <v>44</v>
      </c>
      <c r="K10" s="122" t="s">
        <v>7</v>
      </c>
    </row>
    <row r="11" spans="1:11" ht="22.5" customHeight="1" thickBot="1">
      <c r="A11" s="62">
        <v>3</v>
      </c>
      <c r="B11" s="35" t="s">
        <v>24</v>
      </c>
      <c r="C11" s="48" t="s">
        <v>61</v>
      </c>
      <c r="D11" s="47" t="s">
        <v>128</v>
      </c>
      <c r="E11" s="45">
        <v>141</v>
      </c>
      <c r="F11" s="73">
        <v>18</v>
      </c>
      <c r="G11" s="74">
        <v>4</v>
      </c>
      <c r="H11" s="48">
        <v>20</v>
      </c>
      <c r="I11" s="48">
        <v>3</v>
      </c>
      <c r="J11" s="48">
        <v>38</v>
      </c>
      <c r="K11" s="90" t="s">
        <v>6</v>
      </c>
    </row>
    <row r="12" spans="1:11" ht="22.5" customHeight="1" thickBot="1">
      <c r="A12" s="61">
        <v>4</v>
      </c>
      <c r="B12" s="35" t="s">
        <v>110</v>
      </c>
      <c r="C12" s="48" t="s">
        <v>59</v>
      </c>
      <c r="D12" s="47" t="s">
        <v>128</v>
      </c>
      <c r="E12" s="93">
        <v>77</v>
      </c>
      <c r="F12" s="73">
        <v>16</v>
      </c>
      <c r="G12" s="74">
        <v>5</v>
      </c>
      <c r="H12" s="48">
        <v>18</v>
      </c>
      <c r="I12" s="48">
        <v>4</v>
      </c>
      <c r="J12" s="48">
        <v>34</v>
      </c>
      <c r="K12" s="75" t="s">
        <v>83</v>
      </c>
    </row>
    <row r="13" spans="1:11" ht="22.5" customHeight="1" thickBot="1">
      <c r="A13" s="61">
        <v>5</v>
      </c>
      <c r="B13" s="36" t="s">
        <v>94</v>
      </c>
      <c r="C13" s="43" t="s">
        <v>59</v>
      </c>
      <c r="D13" s="47" t="s">
        <v>48</v>
      </c>
      <c r="E13" s="93">
        <v>22</v>
      </c>
      <c r="F13" s="73">
        <v>20</v>
      </c>
      <c r="G13" s="74">
        <v>3</v>
      </c>
      <c r="H13" s="48" t="s">
        <v>160</v>
      </c>
      <c r="I13" s="48" t="s">
        <v>85</v>
      </c>
      <c r="J13" s="48">
        <v>20</v>
      </c>
      <c r="K13" s="75" t="s">
        <v>86</v>
      </c>
    </row>
    <row r="14" spans="1:11" ht="22.5" customHeight="1" thickBot="1">
      <c r="A14" s="62">
        <v>6</v>
      </c>
      <c r="B14" s="35" t="s">
        <v>78</v>
      </c>
      <c r="C14" s="43" t="s">
        <v>5</v>
      </c>
      <c r="D14" s="47" t="s">
        <v>168</v>
      </c>
      <c r="E14" s="93">
        <v>41</v>
      </c>
      <c r="F14" s="73">
        <v>15</v>
      </c>
      <c r="G14" s="74">
        <v>6</v>
      </c>
      <c r="H14" s="48" t="s">
        <v>160</v>
      </c>
      <c r="I14" s="48" t="s">
        <v>84</v>
      </c>
      <c r="J14" s="48">
        <v>15</v>
      </c>
      <c r="K14" s="48">
        <v>6</v>
      </c>
    </row>
    <row r="15" spans="1:11" ht="22.5" customHeight="1" thickBot="1">
      <c r="A15" s="61">
        <v>7</v>
      </c>
      <c r="B15" s="35" t="s">
        <v>166</v>
      </c>
      <c r="C15" s="48" t="s">
        <v>61</v>
      </c>
      <c r="D15" s="47" t="s">
        <v>167</v>
      </c>
      <c r="E15" s="93">
        <v>47</v>
      </c>
      <c r="F15" s="73">
        <v>14</v>
      </c>
      <c r="G15" s="74">
        <v>7</v>
      </c>
      <c r="H15" s="48" t="s">
        <v>160</v>
      </c>
      <c r="I15" s="48" t="s">
        <v>84</v>
      </c>
      <c r="J15" s="48">
        <v>14</v>
      </c>
      <c r="K15" s="48">
        <v>7</v>
      </c>
    </row>
    <row r="16" spans="1:11" ht="22.5" customHeight="1" thickBot="1">
      <c r="A16" s="61">
        <v>8</v>
      </c>
      <c r="B16" s="37" t="s">
        <v>69</v>
      </c>
      <c r="C16" s="43" t="s">
        <v>47</v>
      </c>
      <c r="D16" s="47" t="s">
        <v>37</v>
      </c>
      <c r="E16" s="93">
        <v>107</v>
      </c>
      <c r="F16" s="73" t="s">
        <v>160</v>
      </c>
      <c r="G16" s="74" t="s">
        <v>84</v>
      </c>
      <c r="H16" s="48" t="e">
        <v>#N/A</v>
      </c>
      <c r="I16" s="48" t="s">
        <v>85</v>
      </c>
      <c r="J16" s="48" t="s">
        <v>160</v>
      </c>
      <c r="K16" s="76" t="s">
        <v>84</v>
      </c>
    </row>
    <row r="17" spans="1:11" ht="22.5" customHeight="1" thickBot="1">
      <c r="A17" s="62">
        <v>9</v>
      </c>
      <c r="B17" s="37" t="s">
        <v>171</v>
      </c>
      <c r="C17" s="43" t="s">
        <v>59</v>
      </c>
      <c r="D17" s="47" t="s">
        <v>37</v>
      </c>
      <c r="E17" s="94">
        <v>40</v>
      </c>
      <c r="F17" s="73" t="s">
        <v>160</v>
      </c>
      <c r="G17" s="74" t="s">
        <v>84</v>
      </c>
      <c r="H17" s="48" t="e">
        <v>#N/A</v>
      </c>
      <c r="I17" s="48" t="s">
        <v>84</v>
      </c>
      <c r="J17" s="48" t="s">
        <v>160</v>
      </c>
      <c r="K17" s="76" t="s">
        <v>84</v>
      </c>
    </row>
    <row r="18" spans="1:11" ht="22.5" customHeight="1" thickBot="1">
      <c r="A18" s="62">
        <v>10</v>
      </c>
      <c r="B18" s="35" t="s">
        <v>101</v>
      </c>
      <c r="C18" s="43" t="s">
        <v>5</v>
      </c>
      <c r="D18" s="47" t="s">
        <v>68</v>
      </c>
      <c r="E18" s="93">
        <v>2</v>
      </c>
      <c r="F18" s="73" t="s">
        <v>160</v>
      </c>
      <c r="G18" s="74" t="s">
        <v>84</v>
      </c>
      <c r="H18" s="48" t="e">
        <v>#N/A</v>
      </c>
      <c r="I18" s="48" t="s">
        <v>84</v>
      </c>
      <c r="J18" s="48" t="s">
        <v>160</v>
      </c>
      <c r="K18" s="75" t="s">
        <v>84</v>
      </c>
    </row>
    <row r="19" spans="1:11" ht="22.5" customHeight="1" thickBot="1">
      <c r="A19" s="91"/>
      <c r="B19" s="52"/>
      <c r="C19" s="53"/>
      <c r="D19" s="60"/>
      <c r="E19" s="93"/>
      <c r="F19" s="59"/>
      <c r="G19" s="77"/>
      <c r="H19" s="130"/>
      <c r="I19" s="130"/>
      <c r="J19" s="53"/>
      <c r="K19" s="83"/>
    </row>
    <row r="20" ht="20.25" customHeight="1">
      <c r="A20" s="25"/>
    </row>
    <row r="21" spans="1:13" ht="20.25" customHeight="1">
      <c r="A21" s="78" t="s">
        <v>8</v>
      </c>
      <c r="B21" s="79"/>
      <c r="C21" s="79"/>
      <c r="D21" s="79"/>
      <c r="E21" s="79"/>
      <c r="F21" s="79"/>
      <c r="G21" s="79"/>
      <c r="H21" s="79"/>
      <c r="I21" s="79"/>
      <c r="J21" s="78" t="s">
        <v>9</v>
      </c>
      <c r="K21" s="79"/>
      <c r="M21" s="80"/>
    </row>
    <row r="22" spans="1:13" ht="20.25" customHeight="1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80"/>
      <c r="M22" s="80"/>
    </row>
    <row r="23" spans="1:13" ht="20.25" customHeight="1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80"/>
      <c r="M23" s="80"/>
    </row>
    <row r="24" spans="1:13" ht="20.25" customHeight="1">
      <c r="A24" s="78" t="s">
        <v>10</v>
      </c>
      <c r="B24" s="79"/>
      <c r="C24" s="79"/>
      <c r="D24" s="79"/>
      <c r="E24" s="79"/>
      <c r="F24" s="79"/>
      <c r="G24" s="79"/>
      <c r="H24" s="79"/>
      <c r="I24" s="79"/>
      <c r="J24" s="78" t="s">
        <v>11</v>
      </c>
      <c r="K24" s="79"/>
      <c r="M24" s="80"/>
    </row>
    <row r="25" ht="20.25" customHeight="1"/>
    <row r="26" ht="20.25" customHeight="1"/>
    <row r="27" ht="20.25" customHeight="1"/>
    <row r="28" ht="20.25" customHeight="1"/>
    <row r="29" ht="20.25" customHeight="1"/>
    <row r="30" spans="2:3" ht="20.25" customHeight="1">
      <c r="B30" s="81"/>
      <c r="C30" s="81"/>
    </row>
    <row r="31" spans="2:3" ht="20.25" customHeight="1">
      <c r="B31" s="81"/>
      <c r="C31" s="81"/>
    </row>
    <row r="32" ht="20.25" customHeight="1"/>
    <row r="33" ht="20.25" customHeight="1"/>
    <row r="34" ht="20.25" customHeight="1"/>
  </sheetData>
  <sheetProtection/>
  <mergeCells count="14">
    <mergeCell ref="K7:K8"/>
    <mergeCell ref="C7:C8"/>
    <mergeCell ref="B7:B8"/>
    <mergeCell ref="A7:A8"/>
    <mergeCell ref="D7:D8"/>
    <mergeCell ref="E7:E8"/>
    <mergeCell ref="F7:G7"/>
    <mergeCell ref="H7:I7"/>
    <mergeCell ref="J7:J8"/>
    <mergeCell ref="A5:K5"/>
    <mergeCell ref="A1:K1"/>
    <mergeCell ref="A2:K2"/>
    <mergeCell ref="A4:K4"/>
    <mergeCell ref="A3:K3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1:K36"/>
  <sheetViews>
    <sheetView showZeros="0" view="pageBreakPreview" zoomScale="85" zoomScaleSheetLayoutView="85" zoomScalePageLayoutView="0" workbookViewId="0" topLeftCell="A1">
      <selection activeCell="K31" sqref="K31:K32"/>
    </sheetView>
  </sheetViews>
  <sheetFormatPr defaultColWidth="9.00390625" defaultRowHeight="12.75"/>
  <cols>
    <col min="1" max="1" width="4.375" style="24" customWidth="1"/>
    <col min="2" max="2" width="25.875" style="24" customWidth="1"/>
    <col min="3" max="3" width="8.625" style="24" customWidth="1"/>
    <col min="4" max="4" width="38.25390625" style="24" customWidth="1"/>
    <col min="5" max="5" width="11.00390625" style="67" customWidth="1"/>
    <col min="6" max="7" width="12.00390625" style="24" customWidth="1"/>
    <col min="8" max="9" width="12.00390625" style="24" hidden="1" customWidth="1"/>
    <col min="10" max="10" width="9.125" style="24" customWidth="1"/>
    <col min="11" max="11" width="9.125" style="68" customWidth="1"/>
    <col min="12" max="12" width="3.25390625" style="65" customWidth="1"/>
    <col min="13" max="13" width="4.00390625" style="65" bestFit="1" customWidth="1"/>
    <col min="14" max="14" width="3.25390625" style="24" customWidth="1"/>
    <col min="15" max="15" width="9.125" style="24" customWidth="1"/>
    <col min="16" max="16" width="3.625" style="65" bestFit="1" customWidth="1"/>
    <col min="17" max="16384" width="9.125" style="24" customWidth="1"/>
  </cols>
  <sheetData>
    <row r="1" spans="1:11" ht="18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5">
      <c r="A2" s="113" t="str">
        <f>'класс 50'!A2</f>
        <v>открытых лично-командных чемпионата и первенства Минской области по мотокроссу,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5">
      <c r="A3" s="113" t="str">
        <f>'класс 50'!A3</f>
        <v> посвященных памяти Героя Советского Союза Н.Гастело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5.75">
      <c r="A4" s="114" t="str">
        <f>'класс 50'!A4</f>
        <v>29 июня 2013 года, г.Молодечно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5">
      <c r="A5" s="159" t="s">
        <v>26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ht="6" customHeight="1" thickBot="1">
      <c r="A6" s="66"/>
    </row>
    <row r="7" spans="1:11" ht="24.75" customHeight="1">
      <c r="A7" s="106" t="s">
        <v>1</v>
      </c>
      <c r="B7" s="106" t="s">
        <v>2</v>
      </c>
      <c r="C7" s="106" t="s">
        <v>46</v>
      </c>
      <c r="D7" s="108" t="s">
        <v>34</v>
      </c>
      <c r="E7" s="103" t="s">
        <v>13</v>
      </c>
      <c r="F7" s="157" t="s">
        <v>14</v>
      </c>
      <c r="G7" s="158"/>
      <c r="H7" s="158" t="s">
        <v>16</v>
      </c>
      <c r="I7" s="158"/>
      <c r="J7" s="106" t="s">
        <v>3</v>
      </c>
      <c r="K7" s="115" t="s">
        <v>4</v>
      </c>
    </row>
    <row r="8" spans="1:11" ht="21.75" customHeight="1" thickBot="1">
      <c r="A8" s="107"/>
      <c r="B8" s="107"/>
      <c r="C8" s="107"/>
      <c r="D8" s="109"/>
      <c r="E8" s="104"/>
      <c r="F8" s="69" t="s">
        <v>15</v>
      </c>
      <c r="G8" s="70" t="s">
        <v>4</v>
      </c>
      <c r="H8" s="70" t="s">
        <v>15</v>
      </c>
      <c r="I8" s="70" t="s">
        <v>4</v>
      </c>
      <c r="J8" s="107"/>
      <c r="K8" s="105"/>
    </row>
    <row r="9" spans="1:11" ht="20.25" customHeight="1" thickBot="1">
      <c r="A9" s="61">
        <v>1</v>
      </c>
      <c r="B9" s="35" t="s">
        <v>156</v>
      </c>
      <c r="C9" s="43" t="s">
        <v>47</v>
      </c>
      <c r="D9" s="47" t="s">
        <v>139</v>
      </c>
      <c r="E9" s="45">
        <v>41</v>
      </c>
      <c r="F9" s="58">
        <v>25</v>
      </c>
      <c r="G9" s="71">
        <v>1</v>
      </c>
      <c r="H9" s="132" t="e">
        <f>LOOKUP(I9,#REF!,#REF!)</f>
        <v>#REF!</v>
      </c>
      <c r="I9" s="129"/>
      <c r="J9" s="48">
        <v>25</v>
      </c>
      <c r="K9" s="101" t="s">
        <v>5</v>
      </c>
    </row>
    <row r="10" spans="1:11" ht="20.25" customHeight="1" thickBot="1">
      <c r="A10" s="62">
        <v>2</v>
      </c>
      <c r="B10" s="35" t="s">
        <v>96</v>
      </c>
      <c r="C10" s="48" t="s">
        <v>47</v>
      </c>
      <c r="D10" s="47" t="s">
        <v>123</v>
      </c>
      <c r="E10" s="45">
        <v>14</v>
      </c>
      <c r="F10" s="73">
        <v>22</v>
      </c>
      <c r="G10" s="74">
        <v>2</v>
      </c>
      <c r="H10" s="129" t="e">
        <f>LOOKUP(I10,#REF!,#REF!)</f>
        <v>#REF!</v>
      </c>
      <c r="I10" s="129"/>
      <c r="J10" s="48">
        <v>22</v>
      </c>
      <c r="K10" s="101" t="s">
        <v>7</v>
      </c>
    </row>
    <row r="11" spans="1:11" ht="21" customHeight="1" thickBot="1">
      <c r="A11" s="62">
        <v>3</v>
      </c>
      <c r="B11" s="35" t="s">
        <v>134</v>
      </c>
      <c r="C11" s="48" t="s">
        <v>47</v>
      </c>
      <c r="D11" s="47" t="s">
        <v>125</v>
      </c>
      <c r="E11" s="45">
        <v>72</v>
      </c>
      <c r="F11" s="73">
        <v>20</v>
      </c>
      <c r="G11" s="74">
        <v>3</v>
      </c>
      <c r="H11" s="129" t="e">
        <f>LOOKUP(I11,#REF!,#REF!)</f>
        <v>#REF!</v>
      </c>
      <c r="I11" s="129"/>
      <c r="J11" s="48">
        <v>20</v>
      </c>
      <c r="K11" s="101" t="s">
        <v>6</v>
      </c>
    </row>
    <row r="12" spans="1:11" ht="20.25" customHeight="1" thickBot="1">
      <c r="A12" s="62">
        <v>4</v>
      </c>
      <c r="B12" s="36" t="s">
        <v>41</v>
      </c>
      <c r="C12" s="43" t="s">
        <v>59</v>
      </c>
      <c r="D12" s="47" t="s">
        <v>139</v>
      </c>
      <c r="E12" s="45">
        <v>45</v>
      </c>
      <c r="F12" s="73">
        <v>18</v>
      </c>
      <c r="G12" s="74">
        <v>4</v>
      </c>
      <c r="H12" s="129" t="e">
        <f>LOOKUP(I12,#REF!,#REF!)</f>
        <v>#REF!</v>
      </c>
      <c r="I12" s="129"/>
      <c r="J12" s="48">
        <v>18</v>
      </c>
      <c r="K12" s="75">
        <v>4</v>
      </c>
    </row>
    <row r="13" spans="1:11" ht="20.25" customHeight="1" thickBot="1">
      <c r="A13" s="62">
        <v>5</v>
      </c>
      <c r="B13" s="35" t="s">
        <v>138</v>
      </c>
      <c r="C13" s="48" t="s">
        <v>47</v>
      </c>
      <c r="D13" s="47" t="s">
        <v>68</v>
      </c>
      <c r="E13" s="45">
        <v>199</v>
      </c>
      <c r="F13" s="73">
        <v>16</v>
      </c>
      <c r="G13" s="74">
        <v>5</v>
      </c>
      <c r="H13" s="129" t="e">
        <f>LOOKUP(I13,#REF!,#REF!)</f>
        <v>#REF!</v>
      </c>
      <c r="I13" s="129"/>
      <c r="J13" s="48">
        <v>16</v>
      </c>
      <c r="K13" s="75">
        <v>5</v>
      </c>
    </row>
    <row r="14" spans="1:11" ht="20.25" customHeight="1" thickBot="1">
      <c r="A14" s="62">
        <v>6</v>
      </c>
      <c r="B14" s="35" t="s">
        <v>27</v>
      </c>
      <c r="C14" s="43" t="s">
        <v>61</v>
      </c>
      <c r="D14" s="29" t="s">
        <v>37</v>
      </c>
      <c r="E14" s="45">
        <v>40</v>
      </c>
      <c r="F14" s="73">
        <v>15</v>
      </c>
      <c r="G14" s="74">
        <v>6</v>
      </c>
      <c r="H14" s="129" t="e">
        <f>LOOKUP(I14,#REF!,#REF!)</f>
        <v>#REF!</v>
      </c>
      <c r="I14" s="129"/>
      <c r="J14" s="48">
        <v>15</v>
      </c>
      <c r="K14" s="75">
        <v>6</v>
      </c>
    </row>
    <row r="15" spans="1:11" ht="17.25" customHeight="1" thickBot="1">
      <c r="A15" s="62">
        <v>7</v>
      </c>
      <c r="B15" s="35" t="s">
        <v>80</v>
      </c>
      <c r="C15" s="48" t="s">
        <v>47</v>
      </c>
      <c r="D15" s="47" t="s">
        <v>124</v>
      </c>
      <c r="E15" s="45">
        <v>424</v>
      </c>
      <c r="F15" s="73">
        <v>14</v>
      </c>
      <c r="G15" s="74">
        <v>7</v>
      </c>
      <c r="H15" s="129" t="e">
        <f>LOOKUP(I15,#REF!,#REF!)</f>
        <v>#REF!</v>
      </c>
      <c r="I15" s="137"/>
      <c r="J15" s="43">
        <v>14</v>
      </c>
      <c r="K15" s="82">
        <v>7</v>
      </c>
    </row>
    <row r="16" spans="1:11" ht="20.25" customHeight="1" thickBot="1">
      <c r="A16" s="62">
        <v>8</v>
      </c>
      <c r="B16" s="35" t="s">
        <v>142</v>
      </c>
      <c r="C16" s="43" t="s">
        <v>47</v>
      </c>
      <c r="D16" s="49" t="s">
        <v>143</v>
      </c>
      <c r="E16" s="45">
        <v>503</v>
      </c>
      <c r="F16" s="73">
        <v>13</v>
      </c>
      <c r="G16" s="74">
        <v>8</v>
      </c>
      <c r="H16" s="129" t="e">
        <f>LOOKUP(I16,#REF!,#REF!)</f>
        <v>#REF!</v>
      </c>
      <c r="I16" s="137"/>
      <c r="J16" s="43">
        <v>13</v>
      </c>
      <c r="K16" s="75">
        <v>8</v>
      </c>
    </row>
    <row r="17" spans="1:11" ht="20.25" customHeight="1" thickBot="1">
      <c r="A17" s="62">
        <v>9</v>
      </c>
      <c r="B17" s="35" t="s">
        <v>112</v>
      </c>
      <c r="C17" s="48" t="s">
        <v>47</v>
      </c>
      <c r="D17" s="50" t="s">
        <v>68</v>
      </c>
      <c r="E17" s="45">
        <v>221</v>
      </c>
      <c r="F17" s="73">
        <v>12</v>
      </c>
      <c r="G17" s="74">
        <v>9</v>
      </c>
      <c r="H17" s="129" t="e">
        <f>LOOKUP(I17,#REF!,#REF!)</f>
        <v>#REF!</v>
      </c>
      <c r="I17" s="137"/>
      <c r="J17" s="43">
        <v>12</v>
      </c>
      <c r="K17" s="75">
        <v>9</v>
      </c>
    </row>
    <row r="18" spans="1:11" ht="20.25" customHeight="1" thickBot="1">
      <c r="A18" s="62">
        <v>10</v>
      </c>
      <c r="B18" s="35" t="s">
        <v>137</v>
      </c>
      <c r="C18" s="48" t="s">
        <v>47</v>
      </c>
      <c r="D18" s="50" t="s">
        <v>48</v>
      </c>
      <c r="E18" s="45">
        <v>91</v>
      </c>
      <c r="F18" s="73">
        <v>11</v>
      </c>
      <c r="G18" s="74">
        <v>10</v>
      </c>
      <c r="H18" s="129" t="e">
        <f>LOOKUP(I18,#REF!,#REF!)</f>
        <v>#REF!</v>
      </c>
      <c r="I18" s="137"/>
      <c r="J18" s="43">
        <v>11</v>
      </c>
      <c r="K18" s="82">
        <v>10</v>
      </c>
    </row>
    <row r="19" spans="1:11" ht="20.25" customHeight="1" thickBot="1">
      <c r="A19" s="62">
        <v>11</v>
      </c>
      <c r="B19" s="35" t="s">
        <v>135</v>
      </c>
      <c r="C19" s="48" t="s">
        <v>47</v>
      </c>
      <c r="D19" s="47" t="s">
        <v>136</v>
      </c>
      <c r="E19" s="45">
        <v>99</v>
      </c>
      <c r="F19" s="73">
        <v>10</v>
      </c>
      <c r="G19" s="74">
        <v>11</v>
      </c>
      <c r="H19" s="129" t="e">
        <f>LOOKUP(I19,#REF!,#REF!)</f>
        <v>#REF!</v>
      </c>
      <c r="I19" s="137"/>
      <c r="J19" s="43">
        <v>10</v>
      </c>
      <c r="K19" s="82">
        <v>11</v>
      </c>
    </row>
    <row r="20" spans="1:11" ht="20.25" customHeight="1" thickBot="1">
      <c r="A20" s="62">
        <v>12</v>
      </c>
      <c r="B20" s="35" t="s">
        <v>72</v>
      </c>
      <c r="C20" s="43" t="s">
        <v>47</v>
      </c>
      <c r="D20" s="47" t="s">
        <v>123</v>
      </c>
      <c r="E20" s="45">
        <v>112</v>
      </c>
      <c r="F20" s="73">
        <v>9</v>
      </c>
      <c r="G20" s="74">
        <v>12</v>
      </c>
      <c r="H20" s="129" t="e">
        <f>LOOKUP(I20,#REF!,#REF!)</f>
        <v>#REF!</v>
      </c>
      <c r="I20" s="137"/>
      <c r="J20" s="43">
        <v>9</v>
      </c>
      <c r="K20" s="48">
        <v>12</v>
      </c>
    </row>
    <row r="21" spans="1:11" ht="20.25" customHeight="1" thickBot="1">
      <c r="A21" s="62">
        <v>13</v>
      </c>
      <c r="B21" s="35" t="s">
        <v>42</v>
      </c>
      <c r="C21" s="48" t="s">
        <v>47</v>
      </c>
      <c r="D21" s="47" t="s">
        <v>68</v>
      </c>
      <c r="E21" s="45">
        <v>74</v>
      </c>
      <c r="F21" s="73">
        <v>8</v>
      </c>
      <c r="G21" s="74">
        <v>13</v>
      </c>
      <c r="H21" s="129" t="e">
        <f>LOOKUP(I21,#REF!,#REF!)</f>
        <v>#REF!</v>
      </c>
      <c r="I21" s="137"/>
      <c r="J21" s="43">
        <v>8</v>
      </c>
      <c r="K21" s="75">
        <v>13</v>
      </c>
    </row>
    <row r="22" spans="1:11" ht="20.25" customHeight="1" thickBot="1">
      <c r="A22" s="62">
        <v>14</v>
      </c>
      <c r="B22" s="35" t="s">
        <v>133</v>
      </c>
      <c r="C22" s="48" t="s">
        <v>47</v>
      </c>
      <c r="D22" s="47" t="s">
        <v>48</v>
      </c>
      <c r="E22" s="45">
        <v>5</v>
      </c>
      <c r="F22" s="73">
        <v>7</v>
      </c>
      <c r="G22" s="74">
        <v>14</v>
      </c>
      <c r="H22" s="129" t="e">
        <f>LOOKUP(I22,#REF!,#REF!)</f>
        <v>#REF!</v>
      </c>
      <c r="I22" s="137"/>
      <c r="J22" s="43">
        <v>7</v>
      </c>
      <c r="K22" s="75">
        <v>14</v>
      </c>
    </row>
    <row r="23" spans="1:11" ht="20.25" customHeight="1" thickBot="1">
      <c r="A23" s="62">
        <v>15</v>
      </c>
      <c r="B23" s="35" t="s">
        <v>140</v>
      </c>
      <c r="C23" s="43" t="s">
        <v>47</v>
      </c>
      <c r="D23" s="47" t="s">
        <v>141</v>
      </c>
      <c r="E23" s="45">
        <v>68</v>
      </c>
      <c r="F23" s="73">
        <v>6</v>
      </c>
      <c r="G23" s="74">
        <v>15</v>
      </c>
      <c r="H23" s="129" t="e">
        <f>LOOKUP(I23,#REF!,#REF!)</f>
        <v>#REF!</v>
      </c>
      <c r="I23" s="137"/>
      <c r="J23" s="43">
        <v>6</v>
      </c>
      <c r="K23" s="75">
        <v>15</v>
      </c>
    </row>
    <row r="24" spans="1:11" ht="20.25" customHeight="1" thickBot="1">
      <c r="A24" s="62">
        <v>16</v>
      </c>
      <c r="B24" s="35" t="s">
        <v>157</v>
      </c>
      <c r="C24" s="48" t="s">
        <v>47</v>
      </c>
      <c r="D24" s="49" t="s">
        <v>125</v>
      </c>
      <c r="E24" s="45">
        <v>8</v>
      </c>
      <c r="F24" s="73">
        <v>4</v>
      </c>
      <c r="G24" s="74">
        <v>17</v>
      </c>
      <c r="H24" s="129" t="e">
        <f>LOOKUP(I24,#REF!,#REF!)</f>
        <v>#REF!</v>
      </c>
      <c r="I24" s="137"/>
      <c r="J24" s="43">
        <v>4</v>
      </c>
      <c r="K24" s="82">
        <v>17</v>
      </c>
    </row>
    <row r="25" spans="1:11" ht="20.25" customHeight="1" thickBot="1">
      <c r="A25" s="62">
        <v>17</v>
      </c>
      <c r="B25" s="35" t="s">
        <v>115</v>
      </c>
      <c r="C25" s="48" t="s">
        <v>47</v>
      </c>
      <c r="D25" s="47" t="s">
        <v>68</v>
      </c>
      <c r="E25" s="45">
        <v>89</v>
      </c>
      <c r="F25" s="73">
        <v>3</v>
      </c>
      <c r="G25" s="74">
        <v>18</v>
      </c>
      <c r="H25" s="129" t="e">
        <f>LOOKUP(I25,#REF!,#REF!)</f>
        <v>#REF!</v>
      </c>
      <c r="I25" s="137"/>
      <c r="J25" s="43">
        <v>3</v>
      </c>
      <c r="K25" s="75">
        <v>18</v>
      </c>
    </row>
    <row r="26" spans="1:11" ht="20.25" customHeight="1" thickBot="1">
      <c r="A26" s="62">
        <v>18</v>
      </c>
      <c r="B26" s="36" t="s">
        <v>144</v>
      </c>
      <c r="C26" s="48" t="s">
        <v>47</v>
      </c>
      <c r="D26" s="44" t="s">
        <v>125</v>
      </c>
      <c r="E26" s="51">
        <v>19</v>
      </c>
      <c r="F26" s="73">
        <v>2</v>
      </c>
      <c r="G26" s="74">
        <v>19</v>
      </c>
      <c r="H26" s="129" t="e">
        <f>LOOKUP(I26,#REF!,#REF!)</f>
        <v>#REF!</v>
      </c>
      <c r="I26" s="137"/>
      <c r="J26" s="43">
        <v>2</v>
      </c>
      <c r="K26" s="75">
        <v>19</v>
      </c>
    </row>
    <row r="27" spans="1:11" ht="17.25" customHeight="1" thickBot="1">
      <c r="A27" s="62">
        <v>19</v>
      </c>
      <c r="B27" s="36" t="s">
        <v>40</v>
      </c>
      <c r="C27" s="43" t="s">
        <v>47</v>
      </c>
      <c r="D27" s="44" t="s">
        <v>125</v>
      </c>
      <c r="E27" s="45">
        <v>22</v>
      </c>
      <c r="F27" s="73">
        <v>2</v>
      </c>
      <c r="G27" s="74">
        <v>19</v>
      </c>
      <c r="H27" s="129" t="e">
        <f>LOOKUP(I27,#REF!,#REF!)</f>
        <v>#REF!</v>
      </c>
      <c r="I27" s="137"/>
      <c r="J27" s="43">
        <v>2</v>
      </c>
      <c r="K27" s="82">
        <v>19</v>
      </c>
    </row>
    <row r="28" spans="1:11" ht="20.25" customHeight="1" thickBot="1">
      <c r="A28" s="62">
        <v>20</v>
      </c>
      <c r="B28" s="36" t="s">
        <v>103</v>
      </c>
      <c r="C28" s="43" t="s">
        <v>47</v>
      </c>
      <c r="D28" s="47" t="s">
        <v>125</v>
      </c>
      <c r="E28" s="45">
        <v>6</v>
      </c>
      <c r="F28" s="73">
        <v>1</v>
      </c>
      <c r="G28" s="74">
        <v>20</v>
      </c>
      <c r="H28" s="129" t="e">
        <f>LOOKUP(I28,#REF!,#REF!)</f>
        <v>#REF!</v>
      </c>
      <c r="I28" s="137"/>
      <c r="J28" s="43">
        <v>1</v>
      </c>
      <c r="K28" s="75">
        <v>20</v>
      </c>
    </row>
    <row r="29" spans="1:11" ht="19.5" customHeight="1" thickBot="1">
      <c r="A29" s="62">
        <v>21</v>
      </c>
      <c r="B29" s="36" t="s">
        <v>132</v>
      </c>
      <c r="C29" s="43" t="s">
        <v>47</v>
      </c>
      <c r="D29" s="44" t="s">
        <v>125</v>
      </c>
      <c r="E29" s="45">
        <v>34</v>
      </c>
      <c r="F29" s="73" t="s">
        <v>160</v>
      </c>
      <c r="G29" s="74" t="s">
        <v>85</v>
      </c>
      <c r="H29" s="129" t="e">
        <f>LOOKUP(I29,#REF!,#REF!)</f>
        <v>#REF!</v>
      </c>
      <c r="I29" s="137"/>
      <c r="J29" s="43" t="s">
        <v>160</v>
      </c>
      <c r="K29" s="48" t="s">
        <v>160</v>
      </c>
    </row>
    <row r="30" spans="1:11" ht="20.25" customHeight="1" thickBot="1">
      <c r="A30" s="62">
        <v>22</v>
      </c>
      <c r="B30" s="37" t="s">
        <v>111</v>
      </c>
      <c r="C30" s="63" t="s">
        <v>47</v>
      </c>
      <c r="D30" s="138" t="s">
        <v>125</v>
      </c>
      <c r="E30" s="45">
        <v>88</v>
      </c>
      <c r="F30" s="116" t="s">
        <v>160</v>
      </c>
      <c r="G30" s="117" t="s">
        <v>85</v>
      </c>
      <c r="H30" s="139" t="e">
        <f>LOOKUP(I30,#REF!,#REF!)</f>
        <v>#REF!</v>
      </c>
      <c r="I30" s="140"/>
      <c r="J30" s="102" t="s">
        <v>160</v>
      </c>
      <c r="K30" s="76" t="s">
        <v>160</v>
      </c>
    </row>
    <row r="31" spans="1:11" ht="20.25" customHeight="1" thickBot="1">
      <c r="A31" s="62">
        <v>23</v>
      </c>
      <c r="B31" s="35" t="s">
        <v>81</v>
      </c>
      <c r="C31" s="48" t="s">
        <v>47</v>
      </c>
      <c r="D31" s="47" t="s">
        <v>158</v>
      </c>
      <c r="E31" s="45">
        <v>9</v>
      </c>
      <c r="F31" s="73" t="s">
        <v>160</v>
      </c>
      <c r="G31" s="74" t="s">
        <v>85</v>
      </c>
      <c r="H31" s="129" t="e">
        <f>LOOKUP(I31,#REF!,#REF!)</f>
        <v>#REF!</v>
      </c>
      <c r="I31" s="129"/>
      <c r="J31" s="48" t="s">
        <v>160</v>
      </c>
      <c r="K31" s="75" t="s">
        <v>160</v>
      </c>
    </row>
    <row r="32" spans="1:11" ht="20.25" customHeight="1" thickBot="1">
      <c r="A32" s="91">
        <v>24</v>
      </c>
      <c r="B32" s="52" t="s">
        <v>114</v>
      </c>
      <c r="C32" s="53" t="s">
        <v>47</v>
      </c>
      <c r="D32" s="54" t="s">
        <v>124</v>
      </c>
      <c r="E32" s="45">
        <v>394</v>
      </c>
      <c r="F32" s="59" t="s">
        <v>160</v>
      </c>
      <c r="G32" s="77" t="s">
        <v>84</v>
      </c>
      <c r="H32" s="130" t="e">
        <f>LOOKUP(I32,#REF!,#REF!)</f>
        <v>#REF!</v>
      </c>
      <c r="I32" s="130"/>
      <c r="J32" s="53" t="s">
        <v>160</v>
      </c>
      <c r="K32" s="53" t="s">
        <v>160</v>
      </c>
    </row>
    <row r="33" spans="1:11" ht="12" customHeight="1">
      <c r="A33" s="78" t="s">
        <v>8</v>
      </c>
      <c r="B33" s="79"/>
      <c r="C33" s="79"/>
      <c r="D33" s="79"/>
      <c r="E33" s="79"/>
      <c r="F33" s="79"/>
      <c r="G33" s="79"/>
      <c r="H33" s="79"/>
      <c r="I33" s="79"/>
      <c r="J33" s="78" t="s">
        <v>9</v>
      </c>
      <c r="K33" s="79"/>
    </row>
    <row r="34" spans="1:4" ht="15">
      <c r="A34" s="25"/>
      <c r="D34" s="27"/>
    </row>
    <row r="35" spans="1:11" ht="7.5" customHeight="1">
      <c r="A35" s="78"/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1:11" ht="15.75">
      <c r="A36" s="78" t="s">
        <v>10</v>
      </c>
      <c r="B36" s="79"/>
      <c r="C36" s="79"/>
      <c r="D36" s="79"/>
      <c r="E36" s="79"/>
      <c r="F36" s="79"/>
      <c r="G36" s="79"/>
      <c r="H36" s="79"/>
      <c r="I36" s="79"/>
      <c r="J36" s="78" t="s">
        <v>11</v>
      </c>
      <c r="K36" s="79"/>
    </row>
  </sheetData>
  <sheetProtection/>
  <mergeCells count="14">
    <mergeCell ref="A4:K4"/>
    <mergeCell ref="A2:K2"/>
    <mergeCell ref="K7:K8"/>
    <mergeCell ref="A3:K3"/>
    <mergeCell ref="A1:K1"/>
    <mergeCell ref="C7:C8"/>
    <mergeCell ref="B7:B8"/>
    <mergeCell ref="A7:A8"/>
    <mergeCell ref="D7:D8"/>
    <mergeCell ref="E7:E8"/>
    <mergeCell ref="F7:G7"/>
    <mergeCell ref="H7:I7"/>
    <mergeCell ref="J7:J8"/>
    <mergeCell ref="A5:K5"/>
  </mergeCells>
  <printOptions horizontalCentered="1"/>
  <pageMargins left="0.1968503937007874" right="0.1968503937007874" top="0.3937007874015748" bottom="0.1968503937007874" header="0.1968503937007874" footer="0"/>
  <pageSetup horizontalDpi="600" verticalDpi="600" orientation="landscape" paperSize="9" scale="83" r:id="rId1"/>
  <headerFooter alignWithMargins="0">
    <oddHeader>&amp;CСтраница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8"/>
  </sheetPr>
  <dimension ref="A1:Y30"/>
  <sheetViews>
    <sheetView showZeros="0" view="pageBreakPreview" zoomScale="85" zoomScaleSheetLayoutView="85" zoomScalePageLayoutView="0" workbookViewId="0" topLeftCell="A1">
      <selection activeCell="D29" sqref="D29"/>
    </sheetView>
  </sheetViews>
  <sheetFormatPr defaultColWidth="9.00390625" defaultRowHeight="12.75"/>
  <cols>
    <col min="1" max="1" width="4.375" style="24" customWidth="1"/>
    <col min="2" max="2" width="25.875" style="24" customWidth="1"/>
    <col min="3" max="3" width="7.75390625" style="24" customWidth="1"/>
    <col min="4" max="4" width="30.00390625" style="24" customWidth="1"/>
    <col min="5" max="5" width="11.00390625" style="67" customWidth="1"/>
    <col min="6" max="7" width="12.625" style="24" customWidth="1"/>
    <col min="8" max="9" width="12.625" style="123" customWidth="1"/>
    <col min="10" max="10" width="9.125" style="123" customWidth="1"/>
    <col min="11" max="11" width="9.125" style="124" customWidth="1"/>
    <col min="12" max="12" width="1.625" style="65" bestFit="1" customWidth="1"/>
    <col min="13" max="13" width="3.00390625" style="65" customWidth="1"/>
    <col min="14" max="14" width="3.25390625" style="65" customWidth="1"/>
    <col min="15" max="15" width="4.00390625" style="65" bestFit="1" customWidth="1"/>
    <col min="16" max="16" width="3.25390625" style="24" customWidth="1"/>
    <col min="17" max="17" width="9.125" style="24" customWidth="1"/>
    <col min="18" max="18" width="3.625" style="65" bestFit="1" customWidth="1"/>
    <col min="19" max="16384" width="9.125" style="24" customWidth="1"/>
  </cols>
  <sheetData>
    <row r="1" spans="1:11" ht="18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5">
      <c r="A2" s="113" t="str">
        <f>'класс 50'!A2</f>
        <v>открытых лично-командных чемпионата и первенства Минской области по мотокроссу,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5">
      <c r="A3" s="113" t="str">
        <f>'класс 50'!A3</f>
        <v> посвященных памяти Героя Советского Союза Н.Гастело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5.75">
      <c r="A4" s="114" t="str">
        <f>'класс 50'!A4</f>
        <v>29 июня 2013 года, г.Молодечно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5.75">
      <c r="A5" s="111" t="s">
        <v>28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ht="6" customHeight="1" thickBot="1">
      <c r="A6" s="66"/>
    </row>
    <row r="7" spans="1:11" ht="24.75" customHeight="1">
      <c r="A7" s="106" t="s">
        <v>1</v>
      </c>
      <c r="B7" s="106" t="s">
        <v>2</v>
      </c>
      <c r="C7" s="106" t="s">
        <v>46</v>
      </c>
      <c r="D7" s="194" t="s">
        <v>17</v>
      </c>
      <c r="E7" s="103" t="s">
        <v>13</v>
      </c>
      <c r="F7" s="157" t="s">
        <v>14</v>
      </c>
      <c r="G7" s="158"/>
      <c r="H7" s="158" t="s">
        <v>16</v>
      </c>
      <c r="I7" s="158"/>
      <c r="J7" s="106" t="s">
        <v>3</v>
      </c>
      <c r="K7" s="115" t="s">
        <v>4</v>
      </c>
    </row>
    <row r="8" spans="1:11" ht="21.75" customHeight="1" thickBot="1">
      <c r="A8" s="107"/>
      <c r="B8" s="107"/>
      <c r="C8" s="107"/>
      <c r="D8" s="195"/>
      <c r="E8" s="104"/>
      <c r="F8" s="69" t="s">
        <v>15</v>
      </c>
      <c r="G8" s="70" t="s">
        <v>4</v>
      </c>
      <c r="H8" s="70" t="s">
        <v>15</v>
      </c>
      <c r="I8" s="70" t="s">
        <v>4</v>
      </c>
      <c r="J8" s="107"/>
      <c r="K8" s="105"/>
    </row>
    <row r="9" spans="1:11" ht="20.25" customHeight="1" thickBot="1">
      <c r="A9" s="176">
        <v>1</v>
      </c>
      <c r="B9" s="84" t="s">
        <v>149</v>
      </c>
      <c r="C9" s="85"/>
      <c r="D9" s="169" t="s">
        <v>71</v>
      </c>
      <c r="E9" s="177">
        <v>15</v>
      </c>
      <c r="F9" s="179">
        <v>22</v>
      </c>
      <c r="G9" s="161">
        <v>2</v>
      </c>
      <c r="H9" s="180">
        <v>20</v>
      </c>
      <c r="I9" s="165">
        <v>3</v>
      </c>
      <c r="J9" s="165">
        <v>42</v>
      </c>
      <c r="K9" s="175" t="s">
        <v>5</v>
      </c>
    </row>
    <row r="10" spans="1:11" ht="20.25" customHeight="1">
      <c r="A10" s="168"/>
      <c r="B10" s="118" t="s">
        <v>150</v>
      </c>
      <c r="C10" s="119"/>
      <c r="D10" s="170"/>
      <c r="E10" s="178"/>
      <c r="F10" s="174"/>
      <c r="G10" s="162"/>
      <c r="H10" s="164"/>
      <c r="I10" s="166"/>
      <c r="J10" s="166">
        <v>0</v>
      </c>
      <c r="K10" s="175"/>
    </row>
    <row r="11" spans="1:20" ht="20.25" customHeight="1" thickBot="1">
      <c r="A11" s="176">
        <v>2</v>
      </c>
      <c r="B11" s="84" t="s">
        <v>145</v>
      </c>
      <c r="C11" s="85" t="s">
        <v>61</v>
      </c>
      <c r="D11" s="169" t="s">
        <v>71</v>
      </c>
      <c r="E11" s="177">
        <v>77</v>
      </c>
      <c r="F11" s="179">
        <v>16</v>
      </c>
      <c r="G11" s="161">
        <v>5</v>
      </c>
      <c r="H11" s="180">
        <v>25</v>
      </c>
      <c r="I11" s="165">
        <v>1</v>
      </c>
      <c r="J11" s="165">
        <v>41</v>
      </c>
      <c r="K11" s="175" t="s">
        <v>7</v>
      </c>
      <c r="T11" s="24">
        <v>33</v>
      </c>
    </row>
    <row r="12" spans="1:20" ht="20.25" customHeight="1">
      <c r="A12" s="168"/>
      <c r="B12" s="118" t="s">
        <v>146</v>
      </c>
      <c r="C12" s="119" t="s">
        <v>61</v>
      </c>
      <c r="D12" s="170"/>
      <c r="E12" s="178"/>
      <c r="F12" s="174"/>
      <c r="G12" s="162"/>
      <c r="H12" s="164"/>
      <c r="I12" s="166"/>
      <c r="J12" s="166">
        <v>0</v>
      </c>
      <c r="K12" s="175"/>
      <c r="T12" s="24">
        <v>25</v>
      </c>
    </row>
    <row r="13" spans="1:20" ht="20.25" customHeight="1" thickBot="1">
      <c r="A13" s="183">
        <v>3</v>
      </c>
      <c r="B13" s="88" t="s">
        <v>30</v>
      </c>
      <c r="C13" s="89" t="s">
        <v>61</v>
      </c>
      <c r="D13" s="169" t="s">
        <v>49</v>
      </c>
      <c r="E13" s="177">
        <v>17</v>
      </c>
      <c r="F13" s="179">
        <v>15</v>
      </c>
      <c r="G13" s="161">
        <v>6</v>
      </c>
      <c r="H13" s="180">
        <v>22</v>
      </c>
      <c r="I13" s="165">
        <v>2</v>
      </c>
      <c r="J13" s="165">
        <v>37</v>
      </c>
      <c r="K13" s="175" t="s">
        <v>6</v>
      </c>
      <c r="T13" s="24">
        <v>37</v>
      </c>
    </row>
    <row r="14" spans="1:20" ht="20.25" customHeight="1">
      <c r="A14" s="187"/>
      <c r="B14" s="86" t="s">
        <v>29</v>
      </c>
      <c r="C14" s="87" t="s">
        <v>61</v>
      </c>
      <c r="D14" s="170"/>
      <c r="E14" s="178"/>
      <c r="F14" s="174"/>
      <c r="G14" s="162"/>
      <c r="H14" s="164"/>
      <c r="I14" s="166"/>
      <c r="J14" s="166">
        <v>0</v>
      </c>
      <c r="K14" s="175"/>
      <c r="T14" s="24">
        <v>36</v>
      </c>
    </row>
    <row r="15" spans="1:20" ht="20.25" customHeight="1" thickBot="1">
      <c r="A15" s="183">
        <v>4</v>
      </c>
      <c r="B15" s="121" t="s">
        <v>75</v>
      </c>
      <c r="C15" s="89"/>
      <c r="D15" s="169" t="s">
        <v>37</v>
      </c>
      <c r="E15" s="177">
        <v>21</v>
      </c>
      <c r="F15" s="179">
        <v>20</v>
      </c>
      <c r="G15" s="161">
        <v>3</v>
      </c>
      <c r="H15" s="180">
        <v>16</v>
      </c>
      <c r="I15" s="165">
        <v>5</v>
      </c>
      <c r="J15" s="165">
        <v>36</v>
      </c>
      <c r="K15" s="199">
        <v>4</v>
      </c>
      <c r="T15" s="24">
        <v>18</v>
      </c>
    </row>
    <row r="16" spans="1:11" ht="20.25" customHeight="1">
      <c r="A16" s="184"/>
      <c r="B16" s="120" t="s">
        <v>147</v>
      </c>
      <c r="C16" s="87"/>
      <c r="D16" s="170"/>
      <c r="E16" s="178"/>
      <c r="F16" s="174"/>
      <c r="G16" s="162"/>
      <c r="H16" s="164"/>
      <c r="I16" s="166"/>
      <c r="J16" s="166">
        <v>0</v>
      </c>
      <c r="K16" s="182"/>
    </row>
    <row r="17" spans="1:11" ht="20.25" customHeight="1" thickBot="1">
      <c r="A17" s="188">
        <v>5</v>
      </c>
      <c r="B17" s="84" t="s">
        <v>154</v>
      </c>
      <c r="C17" s="85"/>
      <c r="D17" s="190" t="s">
        <v>125</v>
      </c>
      <c r="E17" s="192">
        <v>6</v>
      </c>
      <c r="F17" s="179">
        <v>18</v>
      </c>
      <c r="G17" s="161">
        <v>4</v>
      </c>
      <c r="H17" s="180">
        <v>15</v>
      </c>
      <c r="I17" s="165">
        <v>6</v>
      </c>
      <c r="J17" s="165">
        <v>33</v>
      </c>
      <c r="K17" s="200">
        <v>5</v>
      </c>
    </row>
    <row r="18" spans="1:11" ht="20.25" customHeight="1">
      <c r="A18" s="189"/>
      <c r="B18" s="141" t="s">
        <v>155</v>
      </c>
      <c r="C18" s="142"/>
      <c r="D18" s="191"/>
      <c r="E18" s="193"/>
      <c r="F18" s="174"/>
      <c r="G18" s="162"/>
      <c r="H18" s="164"/>
      <c r="I18" s="186"/>
      <c r="J18" s="186">
        <v>0</v>
      </c>
      <c r="K18" s="160"/>
    </row>
    <row r="19" spans="1:11" ht="20.25" customHeight="1" thickBot="1">
      <c r="A19" s="167">
        <v>6</v>
      </c>
      <c r="B19" s="88" t="s">
        <v>151</v>
      </c>
      <c r="C19" s="89" t="s">
        <v>61</v>
      </c>
      <c r="D19" s="169" t="s">
        <v>153</v>
      </c>
      <c r="E19" s="171">
        <v>107</v>
      </c>
      <c r="F19" s="173">
        <v>25</v>
      </c>
      <c r="G19" s="161">
        <v>1</v>
      </c>
      <c r="H19" s="163" t="s">
        <v>160</v>
      </c>
      <c r="I19" s="161" t="s">
        <v>85</v>
      </c>
      <c r="J19" s="165">
        <v>25</v>
      </c>
      <c r="K19" s="201">
        <v>6</v>
      </c>
    </row>
    <row r="20" spans="1:20" ht="20.25" customHeight="1">
      <c r="A20" s="168"/>
      <c r="B20" s="118" t="s">
        <v>152</v>
      </c>
      <c r="C20" s="119" t="s">
        <v>61</v>
      </c>
      <c r="D20" s="170"/>
      <c r="E20" s="172"/>
      <c r="F20" s="174"/>
      <c r="G20" s="162"/>
      <c r="H20" s="164"/>
      <c r="I20" s="162"/>
      <c r="J20" s="166">
        <v>0</v>
      </c>
      <c r="K20" s="160"/>
      <c r="T20" s="24">
        <v>0</v>
      </c>
    </row>
    <row r="21" spans="1:25" ht="20.25" customHeight="1" thickBot="1">
      <c r="A21" s="183">
        <v>7</v>
      </c>
      <c r="B21" s="88" t="s">
        <v>87</v>
      </c>
      <c r="C21" s="89" t="s">
        <v>5</v>
      </c>
      <c r="D21" s="169" t="s">
        <v>79</v>
      </c>
      <c r="E21" s="177">
        <v>9</v>
      </c>
      <c r="F21" s="179" t="s">
        <v>160</v>
      </c>
      <c r="G21" s="161" t="s">
        <v>84</v>
      </c>
      <c r="H21" s="180">
        <v>18</v>
      </c>
      <c r="I21" s="165">
        <v>4</v>
      </c>
      <c r="J21" s="165">
        <v>18</v>
      </c>
      <c r="K21" s="165">
        <v>7</v>
      </c>
      <c r="P21" s="26"/>
      <c r="Q21" s="26"/>
      <c r="S21" s="27"/>
      <c r="U21" s="27"/>
      <c r="V21" s="27"/>
      <c r="W21" s="27"/>
      <c r="X21" s="27"/>
      <c r="Y21" s="27"/>
    </row>
    <row r="22" spans="1:25" ht="20.25" customHeight="1">
      <c r="A22" s="184"/>
      <c r="B22" s="86" t="s">
        <v>148</v>
      </c>
      <c r="C22" s="87"/>
      <c r="D22" s="170"/>
      <c r="E22" s="178"/>
      <c r="F22" s="174"/>
      <c r="G22" s="162"/>
      <c r="H22" s="164"/>
      <c r="I22" s="166"/>
      <c r="J22" s="166">
        <v>0</v>
      </c>
      <c r="K22" s="166"/>
      <c r="P22" s="26"/>
      <c r="Q22" s="26"/>
      <c r="S22" s="27"/>
      <c r="U22" s="27"/>
      <c r="V22" s="27"/>
      <c r="W22" s="27"/>
      <c r="X22" s="27"/>
      <c r="Y22" s="27"/>
    </row>
    <row r="23" spans="1:11" ht="20.25" customHeight="1" thickBot="1">
      <c r="A23" s="183">
        <v>8</v>
      </c>
      <c r="B23" s="88" t="s">
        <v>43</v>
      </c>
      <c r="C23" s="89" t="s">
        <v>59</v>
      </c>
      <c r="D23" s="169" t="s">
        <v>70</v>
      </c>
      <c r="E23" s="177">
        <v>7</v>
      </c>
      <c r="F23" s="179" t="s">
        <v>160</v>
      </c>
      <c r="G23" s="185" t="s">
        <v>85</v>
      </c>
      <c r="H23" s="180" t="s">
        <v>160</v>
      </c>
      <c r="I23" s="161" t="s">
        <v>84</v>
      </c>
      <c r="J23" s="165" t="s">
        <v>160</v>
      </c>
      <c r="K23" s="181" t="s">
        <v>160</v>
      </c>
    </row>
    <row r="24" spans="1:11" ht="20.25" customHeight="1">
      <c r="A24" s="187"/>
      <c r="B24" s="86" t="s">
        <v>41</v>
      </c>
      <c r="C24" s="87" t="s">
        <v>59</v>
      </c>
      <c r="D24" s="170"/>
      <c r="E24" s="178"/>
      <c r="F24" s="174"/>
      <c r="G24" s="162"/>
      <c r="H24" s="164"/>
      <c r="I24" s="162"/>
      <c r="J24" s="166"/>
      <c r="K24" s="182"/>
    </row>
    <row r="25" spans="1:20" ht="20.25" customHeight="1" thickBot="1">
      <c r="A25" s="183">
        <v>9</v>
      </c>
      <c r="B25" s="88" t="s">
        <v>31</v>
      </c>
      <c r="C25" s="89" t="s">
        <v>61</v>
      </c>
      <c r="D25" s="169" t="s">
        <v>73</v>
      </c>
      <c r="E25" s="204">
        <v>55</v>
      </c>
      <c r="F25" s="179" t="s">
        <v>160</v>
      </c>
      <c r="G25" s="161" t="s">
        <v>84</v>
      </c>
      <c r="H25" s="180" t="s">
        <v>160</v>
      </c>
      <c r="I25" s="161" t="s">
        <v>84</v>
      </c>
      <c r="J25" s="165" t="s">
        <v>160</v>
      </c>
      <c r="K25" s="181" t="s">
        <v>160</v>
      </c>
      <c r="T25" s="24">
        <v>42</v>
      </c>
    </row>
    <row r="26" spans="1:20" ht="20.25" customHeight="1" thickBot="1">
      <c r="A26" s="187"/>
      <c r="B26" s="86" t="s">
        <v>32</v>
      </c>
      <c r="C26" s="87" t="s">
        <v>59</v>
      </c>
      <c r="D26" s="170"/>
      <c r="E26" s="205"/>
      <c r="F26" s="174"/>
      <c r="G26" s="162"/>
      <c r="H26" s="164"/>
      <c r="I26" s="162"/>
      <c r="J26" s="166"/>
      <c r="K26" s="182"/>
      <c r="T26" s="24">
        <v>41</v>
      </c>
    </row>
    <row r="27" ht="20.25" customHeight="1">
      <c r="A27" s="25"/>
    </row>
    <row r="28" spans="1:13" ht="20.25" customHeight="1">
      <c r="A28" s="78" t="s">
        <v>8</v>
      </c>
      <c r="B28" s="79"/>
      <c r="C28" s="79"/>
      <c r="D28" s="79"/>
      <c r="E28" s="79"/>
      <c r="F28" s="79"/>
      <c r="G28" s="79"/>
      <c r="H28" s="126"/>
      <c r="I28" s="79"/>
      <c r="J28" s="78" t="s">
        <v>9</v>
      </c>
      <c r="K28" s="79"/>
      <c r="M28" s="80"/>
    </row>
    <row r="29" spans="1:13" ht="20.25" customHeight="1">
      <c r="A29" s="78"/>
      <c r="B29" s="79"/>
      <c r="C29" s="79"/>
      <c r="D29" s="79"/>
      <c r="E29" s="79"/>
      <c r="F29" s="79"/>
      <c r="G29" s="79"/>
      <c r="H29" s="126"/>
      <c r="I29" s="79"/>
      <c r="J29" s="79"/>
      <c r="K29" s="79"/>
      <c r="L29" s="80"/>
      <c r="M29" s="80"/>
    </row>
    <row r="30" spans="1:13" ht="15.75">
      <c r="A30" s="78" t="s">
        <v>10</v>
      </c>
      <c r="B30" s="79"/>
      <c r="C30" s="79"/>
      <c r="D30" s="79"/>
      <c r="E30" s="79"/>
      <c r="F30" s="79"/>
      <c r="G30" s="79"/>
      <c r="H30" s="126"/>
      <c r="I30" s="79"/>
      <c r="J30" s="78" t="s">
        <v>11</v>
      </c>
      <c r="K30" s="79"/>
      <c r="M30" s="80"/>
    </row>
  </sheetData>
  <sheetProtection/>
  <mergeCells count="95">
    <mergeCell ref="J7:J8"/>
    <mergeCell ref="D21:D22"/>
    <mergeCell ref="E21:E22"/>
    <mergeCell ref="J21:J22"/>
    <mergeCell ref="F13:F14"/>
    <mergeCell ref="G13:G14"/>
    <mergeCell ref="A5:K5"/>
    <mergeCell ref="A1:K1"/>
    <mergeCell ref="A2:K2"/>
    <mergeCell ref="A4:K4"/>
    <mergeCell ref="A3:K3"/>
    <mergeCell ref="K7:K8"/>
    <mergeCell ref="D7:D8"/>
    <mergeCell ref="B7:B8"/>
    <mergeCell ref="A25:A26"/>
    <mergeCell ref="D25:D26"/>
    <mergeCell ref="E25:E26"/>
    <mergeCell ref="I21:I22"/>
    <mergeCell ref="F21:F22"/>
    <mergeCell ref="I23:I24"/>
    <mergeCell ref="F23:F24"/>
    <mergeCell ref="A21:A22"/>
    <mergeCell ref="E15:E16"/>
    <mergeCell ref="H21:H22"/>
    <mergeCell ref="A7:A8"/>
    <mergeCell ref="E7:E8"/>
    <mergeCell ref="F7:G7"/>
    <mergeCell ref="H7:I7"/>
    <mergeCell ref="C7:C8"/>
    <mergeCell ref="H13:H14"/>
    <mergeCell ref="I13:I14"/>
    <mergeCell ref="E17:E18"/>
    <mergeCell ref="A13:A14"/>
    <mergeCell ref="D13:D14"/>
    <mergeCell ref="E13:E14"/>
    <mergeCell ref="F25:F26"/>
    <mergeCell ref="G25:G26"/>
    <mergeCell ref="H25:H26"/>
    <mergeCell ref="F15:F16"/>
    <mergeCell ref="G15:G16"/>
    <mergeCell ref="H15:H16"/>
    <mergeCell ref="F17:F18"/>
    <mergeCell ref="G17:G18"/>
    <mergeCell ref="H17:H18"/>
    <mergeCell ref="A15:A16"/>
    <mergeCell ref="D15:D16"/>
    <mergeCell ref="G23:G24"/>
    <mergeCell ref="H23:H24"/>
    <mergeCell ref="D23:D24"/>
    <mergeCell ref="G21:G22"/>
    <mergeCell ref="A23:A24"/>
    <mergeCell ref="E23:E24"/>
    <mergeCell ref="A17:A18"/>
    <mergeCell ref="D17:D18"/>
    <mergeCell ref="J13:J14"/>
    <mergeCell ref="K13:K14"/>
    <mergeCell ref="J25:J26"/>
    <mergeCell ref="J15:J16"/>
    <mergeCell ref="K21:K22"/>
    <mergeCell ref="J17:J18"/>
    <mergeCell ref="K17:K18"/>
    <mergeCell ref="I25:I26"/>
    <mergeCell ref="K15:K16"/>
    <mergeCell ref="K25:K26"/>
    <mergeCell ref="J23:J24"/>
    <mergeCell ref="K23:K24"/>
    <mergeCell ref="I15:I16"/>
    <mergeCell ref="I17:I18"/>
    <mergeCell ref="A11:A12"/>
    <mergeCell ref="D11:D12"/>
    <mergeCell ref="E11:E12"/>
    <mergeCell ref="F11:F12"/>
    <mergeCell ref="G11:G12"/>
    <mergeCell ref="H11:H12"/>
    <mergeCell ref="I11:I12"/>
    <mergeCell ref="J11:J12"/>
    <mergeCell ref="K11:K12"/>
    <mergeCell ref="A9:A10"/>
    <mergeCell ref="D9:D10"/>
    <mergeCell ref="E9:E10"/>
    <mergeCell ref="F9:F10"/>
    <mergeCell ref="G9:G10"/>
    <mergeCell ref="H9:H10"/>
    <mergeCell ref="I9:I10"/>
    <mergeCell ref="J9:J10"/>
    <mergeCell ref="K9:K10"/>
    <mergeCell ref="A19:A20"/>
    <mergeCell ref="D19:D20"/>
    <mergeCell ref="E19:E20"/>
    <mergeCell ref="F19:F20"/>
    <mergeCell ref="K19:K20"/>
    <mergeCell ref="G19:G20"/>
    <mergeCell ref="H19:H20"/>
    <mergeCell ref="I19:I20"/>
    <mergeCell ref="J19:J20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8"/>
  </sheetPr>
  <dimension ref="A1:N25"/>
  <sheetViews>
    <sheetView showZeros="0" view="pageBreakPreview" zoomScale="85" zoomScaleSheetLayoutView="85" zoomScalePageLayoutView="0" workbookViewId="0" topLeftCell="A1">
      <selection activeCell="A15" sqref="A15"/>
    </sheetView>
  </sheetViews>
  <sheetFormatPr defaultColWidth="9.00390625" defaultRowHeight="12.75"/>
  <cols>
    <col min="1" max="1" width="4.375" style="24" customWidth="1"/>
    <col min="2" max="2" width="25.875" style="24" customWidth="1"/>
    <col min="3" max="3" width="7.75390625" style="24" customWidth="1"/>
    <col min="4" max="4" width="29.375" style="24" customWidth="1"/>
    <col min="5" max="5" width="11.00390625" style="67" customWidth="1"/>
    <col min="6" max="7" width="12.625" style="24" customWidth="1"/>
    <col min="8" max="8" width="9.125" style="24" customWidth="1"/>
    <col min="9" max="9" width="9.125" style="68" customWidth="1"/>
    <col min="10" max="10" width="1.625" style="65" bestFit="1" customWidth="1"/>
    <col min="11" max="11" width="3.00390625" style="65" customWidth="1"/>
    <col min="12" max="12" width="3.25390625" style="65" customWidth="1"/>
    <col min="13" max="13" width="4.00390625" style="65" bestFit="1" customWidth="1"/>
    <col min="14" max="14" width="3.25390625" style="24" customWidth="1"/>
    <col min="15" max="15" width="9.125" style="24" customWidth="1"/>
    <col min="16" max="16" width="3.625" style="65" bestFit="1" customWidth="1"/>
    <col min="17" max="16384" width="9.125" style="24" customWidth="1"/>
  </cols>
  <sheetData>
    <row r="1" spans="1:9" ht="18.75">
      <c r="A1" s="112" t="s">
        <v>0</v>
      </c>
      <c r="B1" s="112"/>
      <c r="C1" s="112"/>
      <c r="D1" s="112"/>
      <c r="E1" s="112"/>
      <c r="F1" s="112"/>
      <c r="G1" s="112"/>
      <c r="H1" s="112"/>
      <c r="I1" s="112"/>
    </row>
    <row r="2" spans="1:9" ht="15">
      <c r="A2" s="113" t="str">
        <f>'класс 50'!A2</f>
        <v>открытых лично-командных чемпионата и первенства Минской области по мотокроссу,</v>
      </c>
      <c r="B2" s="113"/>
      <c r="C2" s="113"/>
      <c r="D2" s="113"/>
      <c r="E2" s="113"/>
      <c r="F2" s="113"/>
      <c r="G2" s="113"/>
      <c r="H2" s="113"/>
      <c r="I2" s="113"/>
    </row>
    <row r="3" spans="1:9" ht="15">
      <c r="A3" s="113" t="str">
        <f>'класс 50'!A3</f>
        <v> посвященных памяти Героя Советского Союза Н.Гастело</v>
      </c>
      <c r="B3" s="113"/>
      <c r="C3" s="113"/>
      <c r="D3" s="113"/>
      <c r="E3" s="113"/>
      <c r="F3" s="113"/>
      <c r="G3" s="113"/>
      <c r="H3" s="113"/>
      <c r="I3" s="113"/>
    </row>
    <row r="4" spans="1:9" ht="15.75">
      <c r="A4" s="114" t="str">
        <f>'класс 50'!A4</f>
        <v>29 июня 2013 года, г.Молодечно</v>
      </c>
      <c r="B4" s="114"/>
      <c r="C4" s="114"/>
      <c r="D4" s="114"/>
      <c r="E4" s="114"/>
      <c r="F4" s="114"/>
      <c r="G4" s="114"/>
      <c r="H4" s="114"/>
      <c r="I4" s="114"/>
    </row>
    <row r="5" spans="1:9" ht="15.75">
      <c r="A5" s="111" t="s">
        <v>44</v>
      </c>
      <c r="B5" s="111"/>
      <c r="C5" s="111"/>
      <c r="D5" s="111"/>
      <c r="E5" s="111"/>
      <c r="F5" s="111"/>
      <c r="G5" s="111"/>
      <c r="H5" s="111"/>
      <c r="I5" s="111"/>
    </row>
    <row r="6" ht="16.5" thickBot="1">
      <c r="A6" s="66"/>
    </row>
    <row r="7" spans="1:9" ht="24.75" customHeight="1">
      <c r="A7" s="106" t="s">
        <v>1</v>
      </c>
      <c r="B7" s="106" t="s">
        <v>2</v>
      </c>
      <c r="C7" s="106" t="s">
        <v>46</v>
      </c>
      <c r="D7" s="108" t="s">
        <v>34</v>
      </c>
      <c r="E7" s="103" t="s">
        <v>13</v>
      </c>
      <c r="F7" s="157" t="s">
        <v>14</v>
      </c>
      <c r="G7" s="158"/>
      <c r="H7" s="106" t="s">
        <v>3</v>
      </c>
      <c r="I7" s="115" t="s">
        <v>4</v>
      </c>
    </row>
    <row r="8" spans="1:9" ht="24" customHeight="1" thickBot="1">
      <c r="A8" s="107"/>
      <c r="B8" s="107"/>
      <c r="C8" s="107"/>
      <c r="D8" s="109"/>
      <c r="E8" s="104"/>
      <c r="F8" s="69" t="s">
        <v>15</v>
      </c>
      <c r="G8" s="70" t="s">
        <v>4</v>
      </c>
      <c r="H8" s="107"/>
      <c r="I8" s="105"/>
    </row>
    <row r="9" spans="1:9" ht="20.25" customHeight="1" thickBot="1">
      <c r="A9" s="61">
        <v>1</v>
      </c>
      <c r="B9" s="35" t="s">
        <v>45</v>
      </c>
      <c r="C9" s="48" t="s">
        <v>47</v>
      </c>
      <c r="D9" s="47" t="s">
        <v>128</v>
      </c>
      <c r="E9" s="45">
        <v>7</v>
      </c>
      <c r="F9" s="73">
        <v>25</v>
      </c>
      <c r="G9" s="72">
        <v>1</v>
      </c>
      <c r="H9" s="48">
        <v>25</v>
      </c>
      <c r="I9" s="90" t="s">
        <v>5</v>
      </c>
    </row>
    <row r="10" spans="1:9" ht="20.25" customHeight="1" thickBot="1">
      <c r="A10" s="61">
        <v>2</v>
      </c>
      <c r="B10" s="35" t="s">
        <v>76</v>
      </c>
      <c r="C10" s="43" t="s">
        <v>47</v>
      </c>
      <c r="D10" s="47" t="s">
        <v>128</v>
      </c>
      <c r="E10" s="45">
        <v>777</v>
      </c>
      <c r="F10" s="73">
        <v>22</v>
      </c>
      <c r="G10" s="43">
        <v>2</v>
      </c>
      <c r="H10" s="48">
        <v>22</v>
      </c>
      <c r="I10" s="90" t="s">
        <v>7</v>
      </c>
    </row>
    <row r="11" spans="1:14" ht="20.25" customHeight="1" thickBot="1">
      <c r="A11" s="62">
        <v>3</v>
      </c>
      <c r="B11" s="35" t="s">
        <v>77</v>
      </c>
      <c r="C11" s="48" t="s">
        <v>47</v>
      </c>
      <c r="D11" s="47" t="s">
        <v>128</v>
      </c>
      <c r="E11" s="45">
        <v>17</v>
      </c>
      <c r="F11" s="73">
        <v>20</v>
      </c>
      <c r="G11" s="48">
        <v>3</v>
      </c>
      <c r="H11" s="48">
        <v>20</v>
      </c>
      <c r="I11" s="90" t="s">
        <v>6</v>
      </c>
      <c r="N11" s="206"/>
    </row>
    <row r="12" spans="1:9" ht="20.25" customHeight="1" thickBot="1">
      <c r="A12" s="62">
        <v>4</v>
      </c>
      <c r="B12" s="35" t="s">
        <v>113</v>
      </c>
      <c r="C12" s="48" t="s">
        <v>47</v>
      </c>
      <c r="D12" s="47" t="s">
        <v>48</v>
      </c>
      <c r="E12" s="45">
        <v>4</v>
      </c>
      <c r="F12" s="73" t="s">
        <v>160</v>
      </c>
      <c r="G12" s="48" t="s">
        <v>85</v>
      </c>
      <c r="H12" s="48" t="s">
        <v>160</v>
      </c>
      <c r="I12" s="75" t="s">
        <v>160</v>
      </c>
    </row>
    <row r="13" spans="1:9" ht="20.25" customHeight="1" thickBot="1">
      <c r="A13" s="62">
        <v>5</v>
      </c>
      <c r="B13" s="35" t="s">
        <v>162</v>
      </c>
      <c r="C13" s="48" t="s">
        <v>47</v>
      </c>
      <c r="D13" s="47" t="s">
        <v>131</v>
      </c>
      <c r="E13" s="45">
        <v>25</v>
      </c>
      <c r="F13" s="73" t="s">
        <v>160</v>
      </c>
      <c r="G13" s="48" t="s">
        <v>85</v>
      </c>
      <c r="H13" s="48" t="s">
        <v>160</v>
      </c>
      <c r="I13" s="75" t="s">
        <v>160</v>
      </c>
    </row>
    <row r="14" spans="1:9" ht="20.25" customHeight="1" thickBot="1">
      <c r="A14" s="61">
        <v>6</v>
      </c>
      <c r="B14" s="36" t="s">
        <v>163</v>
      </c>
      <c r="C14" s="43" t="s">
        <v>47</v>
      </c>
      <c r="D14" s="47" t="s">
        <v>68</v>
      </c>
      <c r="E14" s="45">
        <v>14</v>
      </c>
      <c r="F14" s="73" t="s">
        <v>160</v>
      </c>
      <c r="G14" s="48" t="s">
        <v>85</v>
      </c>
      <c r="H14" s="48" t="s">
        <v>160</v>
      </c>
      <c r="I14" s="75" t="s">
        <v>160</v>
      </c>
    </row>
    <row r="15" spans="1:9" ht="20.25" customHeight="1" thickBot="1">
      <c r="A15" s="91"/>
      <c r="B15" s="52"/>
      <c r="C15" s="53"/>
      <c r="D15" s="92"/>
      <c r="E15" s="45"/>
      <c r="F15" s="53"/>
      <c r="G15" s="53"/>
      <c r="H15" s="130"/>
      <c r="I15" s="131"/>
    </row>
    <row r="16" ht="20.25" customHeight="1">
      <c r="A16" s="25"/>
    </row>
    <row r="17" spans="1:11" ht="20.25" customHeight="1">
      <c r="A17" s="78" t="s">
        <v>8</v>
      </c>
      <c r="B17" s="79"/>
      <c r="C17" s="79"/>
      <c r="D17" s="79"/>
      <c r="E17" s="79"/>
      <c r="F17" s="79"/>
      <c r="G17" s="79"/>
      <c r="H17" s="78" t="s">
        <v>9</v>
      </c>
      <c r="I17" s="79"/>
      <c r="K17" s="80"/>
    </row>
    <row r="18" spans="1:11" ht="20.25" customHeight="1">
      <c r="A18" s="78"/>
      <c r="B18" s="79"/>
      <c r="C18" s="79"/>
      <c r="D18" s="79"/>
      <c r="E18" s="79"/>
      <c r="F18" s="79"/>
      <c r="G18" s="79"/>
      <c r="H18" s="79"/>
      <c r="I18" s="79"/>
      <c r="J18" s="80"/>
      <c r="K18" s="80"/>
    </row>
    <row r="19" spans="1:11" ht="20.25" customHeight="1">
      <c r="A19" s="78" t="s">
        <v>10</v>
      </c>
      <c r="B19" s="79"/>
      <c r="C19" s="79"/>
      <c r="D19" s="79"/>
      <c r="E19" s="79"/>
      <c r="F19" s="79"/>
      <c r="G19" s="79"/>
      <c r="H19" s="78" t="s">
        <v>11</v>
      </c>
      <c r="I19" s="79"/>
      <c r="K19" s="80"/>
    </row>
    <row r="20" ht="20.25" customHeight="1"/>
    <row r="21" ht="20.25" customHeight="1"/>
    <row r="22" ht="20.25" customHeight="1"/>
    <row r="23" ht="20.25" customHeight="1"/>
    <row r="24" spans="1:11" ht="20.25" customHeight="1">
      <c r="A24" s="78"/>
      <c r="B24" s="81"/>
      <c r="C24" s="81"/>
      <c r="E24" s="79"/>
      <c r="F24" s="79"/>
      <c r="G24" s="79"/>
      <c r="H24" s="78"/>
      <c r="I24" s="79"/>
      <c r="K24" s="80"/>
    </row>
    <row r="25" spans="2:4" ht="20.25" customHeight="1">
      <c r="B25" s="81"/>
      <c r="C25" s="81"/>
      <c r="D25" s="27"/>
    </row>
    <row r="26" ht="20.25" customHeight="1"/>
    <row r="27" ht="20.25" customHeight="1"/>
    <row r="28" ht="20.25" customHeight="1"/>
  </sheetData>
  <sheetProtection/>
  <mergeCells count="13">
    <mergeCell ref="I7:I8"/>
    <mergeCell ref="C7:C8"/>
    <mergeCell ref="B7:B8"/>
    <mergeCell ref="A7:A8"/>
    <mergeCell ref="D7:D8"/>
    <mergeCell ref="E7:E8"/>
    <mergeCell ref="F7:G7"/>
    <mergeCell ref="H7:H8"/>
    <mergeCell ref="A5:I5"/>
    <mergeCell ref="A1:I1"/>
    <mergeCell ref="A2:I2"/>
    <mergeCell ref="A4:I4"/>
    <mergeCell ref="A3:I3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8"/>
  </sheetPr>
  <dimension ref="A1:M29"/>
  <sheetViews>
    <sheetView showZeros="0" view="pageBreakPreview" zoomScale="85" zoomScaleSheetLayoutView="85" workbookViewId="0" topLeftCell="A1">
      <selection activeCell="A17" sqref="A17"/>
    </sheetView>
  </sheetViews>
  <sheetFormatPr defaultColWidth="9.00390625" defaultRowHeight="12.75"/>
  <cols>
    <col min="1" max="1" width="4.375" style="24" customWidth="1"/>
    <col min="2" max="2" width="25.875" style="24" customWidth="1"/>
    <col min="3" max="3" width="8.25390625" style="24" customWidth="1"/>
    <col min="4" max="4" width="28.375" style="24" customWidth="1"/>
    <col min="5" max="5" width="11.00390625" style="67" customWidth="1"/>
    <col min="6" max="7" width="12.625" style="24" customWidth="1"/>
    <col min="8" max="9" width="12.625" style="24" hidden="1" customWidth="1"/>
    <col min="10" max="10" width="9.125" style="24" customWidth="1"/>
    <col min="11" max="11" width="9.125" style="68" customWidth="1"/>
    <col min="12" max="12" width="1.625" style="65" bestFit="1" customWidth="1"/>
    <col min="13" max="13" width="3.00390625" style="65" customWidth="1"/>
    <col min="14" max="14" width="3.25390625" style="65" customWidth="1"/>
    <col min="15" max="15" width="4.00390625" style="65" bestFit="1" customWidth="1"/>
    <col min="16" max="16" width="3.25390625" style="24" customWidth="1"/>
    <col min="17" max="17" width="9.125" style="24" customWidth="1"/>
    <col min="18" max="18" width="3.625" style="65" bestFit="1" customWidth="1"/>
    <col min="19" max="16384" width="9.125" style="24" customWidth="1"/>
  </cols>
  <sheetData>
    <row r="1" spans="1:11" ht="18.75">
      <c r="A1" s="112" t="s">
        <v>89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ht="15">
      <c r="A2" s="113" t="str">
        <f>'класс 50'!A2</f>
        <v>открытых лично-командных чемпионата и первенства Минской области по мотокроссу,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1" ht="15">
      <c r="A3" s="113" t="str">
        <f>'класс 50'!A3</f>
        <v> посвященных памяти Героя Советского Союза Н.Гастело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ht="15.75">
      <c r="A4" s="114" t="str">
        <f>'класс 50'!A4</f>
        <v>29 июня 2013 года, г.Молодечно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5.75">
      <c r="A5" s="111" t="s">
        <v>172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ht="16.5" thickBot="1">
      <c r="A6" s="66"/>
    </row>
    <row r="7" spans="1:11" ht="24.75" customHeight="1">
      <c r="A7" s="106" t="s">
        <v>1</v>
      </c>
      <c r="B7" s="106" t="s">
        <v>2</v>
      </c>
      <c r="C7" s="106" t="s">
        <v>46</v>
      </c>
      <c r="D7" s="108" t="s">
        <v>34</v>
      </c>
      <c r="E7" s="103" t="s">
        <v>13</v>
      </c>
      <c r="F7" s="157" t="s">
        <v>14</v>
      </c>
      <c r="G7" s="158"/>
      <c r="H7" s="196" t="s">
        <v>16</v>
      </c>
      <c r="I7" s="196"/>
      <c r="J7" s="106" t="s">
        <v>3</v>
      </c>
      <c r="K7" s="115" t="s">
        <v>4</v>
      </c>
    </row>
    <row r="8" spans="1:11" ht="24" customHeight="1" thickBot="1">
      <c r="A8" s="107"/>
      <c r="B8" s="107"/>
      <c r="C8" s="107"/>
      <c r="D8" s="109"/>
      <c r="E8" s="104"/>
      <c r="F8" s="69" t="s">
        <v>15</v>
      </c>
      <c r="G8" s="70" t="s">
        <v>4</v>
      </c>
      <c r="H8" s="125" t="s">
        <v>15</v>
      </c>
      <c r="I8" s="125" t="s">
        <v>4</v>
      </c>
      <c r="J8" s="107"/>
      <c r="K8" s="105"/>
    </row>
    <row r="9" spans="1:11" ht="22.5" customHeight="1" thickBot="1">
      <c r="A9" s="61">
        <v>1</v>
      </c>
      <c r="B9" s="35" t="s">
        <v>65</v>
      </c>
      <c r="C9" s="43" t="s">
        <v>59</v>
      </c>
      <c r="D9" s="47" t="s">
        <v>128</v>
      </c>
      <c r="E9" s="45">
        <v>151</v>
      </c>
      <c r="F9" s="58">
        <v>25</v>
      </c>
      <c r="G9" s="71">
        <v>1</v>
      </c>
      <c r="H9" s="132" t="e">
        <f>LOOKUP(I9,#REF!,#REF!)</f>
        <v>#REF!</v>
      </c>
      <c r="I9" s="129"/>
      <c r="J9" s="48">
        <v>25</v>
      </c>
      <c r="K9" s="122" t="s">
        <v>5</v>
      </c>
    </row>
    <row r="10" spans="1:11" ht="22.5" customHeight="1" thickBot="1">
      <c r="A10" s="61">
        <v>2</v>
      </c>
      <c r="B10" s="36" t="s">
        <v>118</v>
      </c>
      <c r="C10" s="43" t="s">
        <v>47</v>
      </c>
      <c r="D10" s="47" t="s">
        <v>173</v>
      </c>
      <c r="E10" s="93">
        <v>58</v>
      </c>
      <c r="F10" s="73">
        <v>22</v>
      </c>
      <c r="G10" s="74">
        <v>2</v>
      </c>
      <c r="H10" s="129" t="e">
        <f>LOOKUP(I10,#REF!,#REF!)</f>
        <v>#REF!</v>
      </c>
      <c r="I10" s="129"/>
      <c r="J10" s="48">
        <v>20</v>
      </c>
      <c r="K10" s="122" t="s">
        <v>7</v>
      </c>
    </row>
    <row r="11" spans="1:11" ht="22.5" customHeight="1" thickBot="1">
      <c r="A11" s="62">
        <v>3</v>
      </c>
      <c r="B11" s="35" t="s">
        <v>119</v>
      </c>
      <c r="C11" s="48" t="s">
        <v>5</v>
      </c>
      <c r="D11" s="47" t="s">
        <v>128</v>
      </c>
      <c r="E11" s="93">
        <v>7</v>
      </c>
      <c r="F11" s="73">
        <v>20</v>
      </c>
      <c r="G11" s="74">
        <v>3</v>
      </c>
      <c r="H11" s="129" t="e">
        <f>LOOKUP(I11,#REF!,#REF!)</f>
        <v>#REF!</v>
      </c>
      <c r="I11" s="129"/>
      <c r="J11" s="48">
        <v>22</v>
      </c>
      <c r="K11" s="122" t="s">
        <v>6</v>
      </c>
    </row>
    <row r="12" spans="1:11" ht="22.5" customHeight="1" thickBot="1">
      <c r="A12" s="62">
        <v>4</v>
      </c>
      <c r="B12" s="35" t="s">
        <v>120</v>
      </c>
      <c r="C12" s="48" t="s">
        <v>47</v>
      </c>
      <c r="D12" s="47" t="s">
        <v>173</v>
      </c>
      <c r="E12" s="93">
        <v>45</v>
      </c>
      <c r="F12" s="73">
        <v>18</v>
      </c>
      <c r="G12" s="74">
        <v>4</v>
      </c>
      <c r="H12" s="129" t="e">
        <f>LOOKUP(I12,#REF!,#REF!)</f>
        <v>#REF!</v>
      </c>
      <c r="I12" s="129"/>
      <c r="J12" s="48">
        <v>18</v>
      </c>
      <c r="K12" s="75">
        <v>4</v>
      </c>
    </row>
    <row r="13" spans="1:11" ht="22.5" customHeight="1" thickBot="1">
      <c r="A13" s="62">
        <v>5</v>
      </c>
      <c r="B13" s="35" t="s">
        <v>117</v>
      </c>
      <c r="C13" s="43" t="s">
        <v>47</v>
      </c>
      <c r="D13" s="47" t="s">
        <v>173</v>
      </c>
      <c r="E13" s="93">
        <v>31</v>
      </c>
      <c r="F13" s="73" t="s">
        <v>160</v>
      </c>
      <c r="G13" s="74" t="s">
        <v>85</v>
      </c>
      <c r="H13" s="129" t="e">
        <f>LOOKUP(I13,#REF!,#REF!)</f>
        <v>#REF!</v>
      </c>
      <c r="I13" s="129"/>
      <c r="J13" s="48" t="s">
        <v>160</v>
      </c>
      <c r="K13" s="48" t="s">
        <v>160</v>
      </c>
    </row>
    <row r="14" spans="1:11" ht="22.5" customHeight="1" thickBot="1">
      <c r="A14" s="61">
        <v>6</v>
      </c>
      <c r="B14" s="35" t="s">
        <v>74</v>
      </c>
      <c r="C14" s="48" t="s">
        <v>59</v>
      </c>
      <c r="D14" s="47" t="s">
        <v>37</v>
      </c>
      <c r="E14" s="93">
        <v>44</v>
      </c>
      <c r="F14" s="73" t="s">
        <v>160</v>
      </c>
      <c r="G14" s="74" t="s">
        <v>84</v>
      </c>
      <c r="H14" s="129" t="e">
        <f>LOOKUP(I14,#REF!,#REF!)</f>
        <v>#REF!</v>
      </c>
      <c r="I14" s="129"/>
      <c r="J14" s="48" t="s">
        <v>160</v>
      </c>
      <c r="K14" s="75" t="s">
        <v>160</v>
      </c>
    </row>
    <row r="15" spans="1:11" ht="22.5" customHeight="1" thickBot="1">
      <c r="A15" s="61">
        <v>7</v>
      </c>
      <c r="B15" s="35" t="s">
        <v>116</v>
      </c>
      <c r="C15" s="48" t="s">
        <v>5</v>
      </c>
      <c r="D15" s="47" t="s">
        <v>128</v>
      </c>
      <c r="E15" s="93">
        <v>77</v>
      </c>
      <c r="F15" s="73" t="s">
        <v>160</v>
      </c>
      <c r="G15" s="74" t="s">
        <v>84</v>
      </c>
      <c r="H15" s="129" t="e">
        <f>LOOKUP(I15,#REF!,#REF!)</f>
        <v>#REF!</v>
      </c>
      <c r="I15" s="129"/>
      <c r="J15" s="48" t="s">
        <v>160</v>
      </c>
      <c r="K15" s="75" t="s">
        <v>160</v>
      </c>
    </row>
    <row r="16" spans="1:11" ht="22.5" customHeight="1" thickBot="1">
      <c r="A16" s="62">
        <v>8</v>
      </c>
      <c r="B16" s="35" t="s">
        <v>174</v>
      </c>
      <c r="C16" s="43" t="s">
        <v>59</v>
      </c>
      <c r="D16" s="47" t="s">
        <v>48</v>
      </c>
      <c r="E16" s="93">
        <v>52</v>
      </c>
      <c r="F16" s="73" t="s">
        <v>160</v>
      </c>
      <c r="G16" s="74" t="s">
        <v>84</v>
      </c>
      <c r="H16" s="129" t="e">
        <f>LOOKUP(I16,#REF!,#REF!)</f>
        <v>#REF!</v>
      </c>
      <c r="I16" s="129"/>
      <c r="J16" s="48" t="s">
        <v>160</v>
      </c>
      <c r="K16" s="48" t="s">
        <v>160</v>
      </c>
    </row>
    <row r="17" spans="1:11" ht="22.5" customHeight="1" thickBot="1">
      <c r="A17" s="91"/>
      <c r="B17" s="52"/>
      <c r="C17" s="53"/>
      <c r="D17" s="60"/>
      <c r="E17" s="93"/>
      <c r="F17" s="59"/>
      <c r="G17" s="77"/>
      <c r="H17" s="130"/>
      <c r="I17" s="130"/>
      <c r="J17" s="130"/>
      <c r="K17" s="133"/>
    </row>
    <row r="18" ht="20.25" customHeight="1">
      <c r="A18" s="25"/>
    </row>
    <row r="19" spans="1:13" ht="20.25" customHeight="1">
      <c r="A19" s="78" t="s">
        <v>8</v>
      </c>
      <c r="B19" s="79"/>
      <c r="C19" s="79"/>
      <c r="D19" s="79"/>
      <c r="E19" s="79"/>
      <c r="F19" s="79"/>
      <c r="G19" s="79"/>
      <c r="H19" s="79"/>
      <c r="I19" s="79"/>
      <c r="J19" s="78" t="s">
        <v>9</v>
      </c>
      <c r="K19" s="79"/>
      <c r="M19" s="80"/>
    </row>
    <row r="20" spans="1:13" ht="20.25" customHeight="1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80"/>
      <c r="M20" s="80"/>
    </row>
    <row r="21" spans="1:13" ht="20.25" customHeight="1">
      <c r="A21" s="78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80"/>
      <c r="M21" s="80"/>
    </row>
    <row r="22" spans="1:13" ht="20.25" customHeight="1">
      <c r="A22" s="78" t="s">
        <v>10</v>
      </c>
      <c r="B22" s="79"/>
      <c r="C22" s="79"/>
      <c r="D22" s="79"/>
      <c r="E22" s="79"/>
      <c r="F22" s="79"/>
      <c r="G22" s="79"/>
      <c r="H22" s="79"/>
      <c r="I22" s="79"/>
      <c r="J22" s="78" t="s">
        <v>11</v>
      </c>
      <c r="K22" s="79"/>
      <c r="M22" s="80"/>
    </row>
    <row r="23" ht="20.25" customHeight="1"/>
    <row r="24" ht="20.25" customHeight="1"/>
    <row r="25" ht="20.25" customHeight="1"/>
    <row r="26" ht="20.25" customHeight="1"/>
    <row r="27" ht="20.25" customHeight="1"/>
    <row r="28" spans="2:3" ht="20.25" customHeight="1">
      <c r="B28" s="81"/>
      <c r="C28" s="81"/>
    </row>
    <row r="29" spans="2:3" ht="20.25" customHeight="1">
      <c r="B29" s="81"/>
      <c r="C29" s="81"/>
    </row>
    <row r="30" ht="20.25" customHeight="1"/>
    <row r="31" ht="20.25" customHeight="1"/>
    <row r="32" ht="20.25" customHeight="1"/>
  </sheetData>
  <sheetProtection/>
  <mergeCells count="14">
    <mergeCell ref="A5:K5"/>
    <mergeCell ref="A1:K1"/>
    <mergeCell ref="A2:K2"/>
    <mergeCell ref="A4:K4"/>
    <mergeCell ref="A3:K3"/>
    <mergeCell ref="K7:K8"/>
    <mergeCell ref="C7:C8"/>
    <mergeCell ref="B7:B8"/>
    <mergeCell ref="A7:A8"/>
    <mergeCell ref="D7:D8"/>
    <mergeCell ref="E7:E8"/>
    <mergeCell ref="F7:G7"/>
    <mergeCell ref="H7:I7"/>
    <mergeCell ref="J7:J8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I</cp:lastModifiedBy>
  <cp:lastPrinted>2013-06-30T07:48:25Z</cp:lastPrinted>
  <dcterms:created xsi:type="dcterms:W3CDTF">2009-06-20T07:11:24Z</dcterms:created>
  <dcterms:modified xsi:type="dcterms:W3CDTF">2013-06-30T08:00:02Z</dcterms:modified>
  <cp:category/>
  <cp:version/>
  <cp:contentType/>
  <cp:contentStatus/>
</cp:coreProperties>
</file>